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zvjesce" sheetId="1" r:id="rId1"/>
    <sheet name="5_razred" sheetId="2" r:id="rId2"/>
  </sheets>
  <definedNames>
    <definedName name="_xlnm.Print_Area" localSheetId="1">'5_razred'!$AA$38,'5_razred'!$A$39:$Y$55</definedName>
    <definedName name="_xlnm.Print_Area" localSheetId="0">'izvjesce'!$A$1:$Z$33</definedName>
  </definedNames>
  <calcPr fullCalcOnLoad="1"/>
</workbook>
</file>

<file path=xl/sharedStrings.xml><?xml version="1.0" encoding="utf-8"?>
<sst xmlns="http://schemas.openxmlformats.org/spreadsheetml/2006/main" count="220" uniqueCount="125">
  <si>
    <t>Likovna kul.</t>
  </si>
  <si>
    <t>Glazbena kul.</t>
  </si>
  <si>
    <t>Francuski jez.</t>
  </si>
  <si>
    <t>Engleski jezik</t>
  </si>
  <si>
    <t>Matematika</t>
  </si>
  <si>
    <t xml:space="preserve">Priroda </t>
  </si>
  <si>
    <t>Biologija</t>
  </si>
  <si>
    <t>Kemija</t>
  </si>
  <si>
    <t>Fizika</t>
  </si>
  <si>
    <t>Povijest</t>
  </si>
  <si>
    <t>Zemljopis</t>
  </si>
  <si>
    <t>Tehnička kul.</t>
  </si>
  <si>
    <t>TZK</t>
  </si>
  <si>
    <t>Vjeronauk</t>
  </si>
  <si>
    <t>Informatika</t>
  </si>
  <si>
    <t>Zbroj ocjena</t>
  </si>
  <si>
    <t>Srednja vrijednost</t>
  </si>
  <si>
    <t>Opravdani</t>
  </si>
  <si>
    <t>Neopravdani</t>
  </si>
  <si>
    <t>Ukupno</t>
  </si>
  <si>
    <t>Odgovarajuće mjere</t>
  </si>
  <si>
    <t>Ocjena iz predmeta</t>
  </si>
  <si>
    <t>Izostanci</t>
  </si>
  <si>
    <t>Broj nedov.Ocjena</t>
  </si>
  <si>
    <t>RB</t>
  </si>
  <si>
    <t>Prezime i ime učenika</t>
  </si>
  <si>
    <t>H</t>
  </si>
  <si>
    <t>L</t>
  </si>
  <si>
    <t>G</t>
  </si>
  <si>
    <t>F</t>
  </si>
  <si>
    <t>E</t>
  </si>
  <si>
    <t>M</t>
  </si>
  <si>
    <t xml:space="preserve">P </t>
  </si>
  <si>
    <t>B</t>
  </si>
  <si>
    <t>K</t>
  </si>
  <si>
    <t>P</t>
  </si>
  <si>
    <t>Z</t>
  </si>
  <si>
    <t>T</t>
  </si>
  <si>
    <t>V</t>
  </si>
  <si>
    <t>I</t>
  </si>
  <si>
    <t>O</t>
  </si>
  <si>
    <t>N</t>
  </si>
  <si>
    <t>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</si>
  <si>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</si>
  <si>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</si>
  <si>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</si>
  <si>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</si>
  <si>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</si>
  <si>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</si>
  <si>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</si>
  <si>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</si>
  <si>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</si>
  <si>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</si>
  <si>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</si>
  <si>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</si>
  <si>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</si>
  <si>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</si>
  <si>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</si>
  <si>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</si>
  <si>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ZBROJ</t>
  </si>
  <si>
    <t>SREDNJA VRIJEDNOST</t>
  </si>
  <si>
    <t>Odličnih</t>
  </si>
  <si>
    <t>Dobrih</t>
  </si>
  <si>
    <t>Dovoljnih</t>
  </si>
  <si>
    <t>Nedovoljnih</t>
  </si>
  <si>
    <t>Neocijenjenih</t>
  </si>
  <si>
    <t>Vrlodobrih</t>
  </si>
  <si>
    <t xml:space="preserve">
BROJ
 OCJENA
</t>
  </si>
  <si>
    <t xml:space="preserve">Srednja vrijednost razredne ocjene
 ne računa se iz srednjih učeničkih
 ocjena , već se zbroj ocjena podijeli
 s brojem ocjena.
</t>
  </si>
  <si>
    <t>PLANIRANO SATI</t>
  </si>
  <si>
    <t>OSTVARENO SATI</t>
  </si>
  <si>
    <t xml:space="preserve">DODATNA NASTAVA
(Održano sati)
</t>
  </si>
  <si>
    <t>HRJ</t>
  </si>
  <si>
    <t>FRJ</t>
  </si>
  <si>
    <t>ENJ</t>
  </si>
  <si>
    <t>MAT</t>
  </si>
  <si>
    <t>PRI</t>
  </si>
  <si>
    <t>BIO</t>
  </si>
  <si>
    <t>KEM</t>
  </si>
  <si>
    <t>FIZ</t>
  </si>
  <si>
    <t>POV</t>
  </si>
  <si>
    <t>ZEM</t>
  </si>
  <si>
    <t>UKUPNO</t>
  </si>
  <si>
    <t>IZLETA - EKSKURZIJA</t>
  </si>
  <si>
    <t>ODRŽANO RODITELJSKIH 
SASTANAKA:</t>
  </si>
  <si>
    <t>BROJ UČENIKA NA
IZLETIMA - EKSKURZIJAMA</t>
  </si>
  <si>
    <r>
      <t xml:space="preserve">Razrednički list A 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Razredni odjel:</t>
    </r>
    <r>
      <rPr>
        <b/>
        <sz val="12"/>
        <rFont val="Arial"/>
        <family val="2"/>
      </rPr>
      <t xml:space="preserve">       
</t>
    </r>
    <r>
      <rPr>
        <b/>
        <sz val="10"/>
        <rFont val="Arial"/>
        <family val="2"/>
      </rPr>
      <t xml:space="preserve">Nastavnih dana:                    </t>
    </r>
  </si>
  <si>
    <t xml:space="preserve">Datum: </t>
  </si>
  <si>
    <t xml:space="preserve">Razrednik:  </t>
  </si>
  <si>
    <t xml:space="preserve">Ukupno: </t>
  </si>
  <si>
    <t>Ukupno:</t>
  </si>
  <si>
    <t>+</t>
  </si>
  <si>
    <t xml:space="preserve">
Razlika
</t>
  </si>
  <si>
    <t>Hrvatski jezik</t>
  </si>
  <si>
    <r>
      <t>DOPUNSKA NASTAVA
(Održano sati)</t>
    </r>
    <r>
      <rPr>
        <sz val="10"/>
        <rFont val="Arial"/>
        <family val="0"/>
      </rPr>
      <t xml:space="preserve">
</t>
    </r>
  </si>
  <si>
    <t>OSNOVNA ŠKOLA ZMIJAVCI
ZMIJAVCI</t>
  </si>
  <si>
    <t xml:space="preserve">IZVJEŠĆE RAZREDNIKA O USPJEHU UČENIKA U ŠKOLSKOJ 2008./2009. GOD.
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</si>
  <si>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</si>
  <si>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</si>
  <si>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</si>
  <si>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</si>
  <si>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</si>
  <si>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</si>
  <si>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</si>
  <si>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</si>
  <si>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</si>
  <si>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</si>
  <si>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</si>
  <si>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</si>
  <si>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</si>
  <si>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</si>
  <si>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Srednja vrijednost razredne ocjene ne računa se iz srednjih učeničkih ocjena , već se zbroj ocjena podijeli s brojem ocjena.</t>
  </si>
  <si>
    <t xml:space="preserve">
</t>
  </si>
  <si>
    <t>Geografija</t>
  </si>
  <si>
    <t>Razrednik:  Alma Šuto</t>
  </si>
  <si>
    <t>GEO</t>
  </si>
  <si>
    <t>Datum: 23.12.2011</t>
  </si>
  <si>
    <t xml:space="preserve">IZVJEŠĆE RAZREDNIKA O USPJEHU UČENIKA NA KRAJU ŠKOLSKE GODINE 2011./2012. GOD.
</t>
  </si>
  <si>
    <r>
      <t xml:space="preserve">Razrednički list A 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Razredni odjel:</t>
    </r>
    <r>
      <rPr>
        <b/>
        <sz val="12"/>
        <rFont val="Arial"/>
        <family val="2"/>
      </rPr>
      <t xml:space="preserve">  6.b     
</t>
    </r>
    <r>
      <rPr>
        <b/>
        <sz val="10"/>
        <rFont val="Arial"/>
        <family val="2"/>
      </rPr>
      <t xml:space="preserve">Nastavnih dana:   73               </t>
    </r>
  </si>
  <si>
    <t>odličnih</t>
  </si>
  <si>
    <t>vrlodobrih</t>
  </si>
  <si>
    <t>dobrih</t>
  </si>
  <si>
    <t>dovoljnih</t>
  </si>
  <si>
    <t>nedovoljnih</t>
  </si>
  <si>
    <t>Uspjeh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</si>
</sst>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textRotation="9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textRotation="90"/>
    </xf>
    <xf numFmtId="0" fontId="0" fillId="0" borderId="15" xfId="0" applyBorder="1" applyAlignment="1">
      <alignment/>
    </xf>
    <xf numFmtId="0" fontId="7" fillId="33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tabSelected="1" zoomScale="75" zoomScaleNormal="75" zoomScaleSheetLayoutView="75" zoomScalePageLayoutView="0" workbookViewId="0" topLeftCell="A1">
      <selection activeCell="C42" sqref="C42:O42"/>
    </sheetView>
  </sheetViews>
  <sheetFormatPr defaultColWidth="9.140625" defaultRowHeight="12.75"/>
  <cols>
    <col min="1" max="1" width="4.140625" style="6" customWidth="1"/>
    <col min="2" max="2" width="21.140625" style="6" customWidth="1"/>
    <col min="3" max="17" width="5.57421875" style="6" customWidth="1"/>
    <col min="18" max="18" width="8.421875" style="6" customWidth="1"/>
    <col min="19" max="23" width="5.57421875" style="6" customWidth="1"/>
    <col min="24" max="24" width="9.140625" style="6" customWidth="1"/>
    <col min="25" max="25" width="13.57421875" style="6" customWidth="1"/>
    <col min="26" max="16384" width="9.140625" style="6" customWidth="1"/>
  </cols>
  <sheetData>
    <row r="1" spans="1:23" ht="31.5" customHeight="1">
      <c r="A1" s="51" t="s">
        <v>95</v>
      </c>
      <c r="B1" s="52"/>
      <c r="C1" s="52"/>
      <c r="D1" s="53"/>
      <c r="E1" s="30"/>
      <c r="F1" s="54" t="s">
        <v>117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</row>
    <row r="2" spans="1:23" ht="12.75">
      <c r="A2" s="30"/>
      <c r="B2" s="30"/>
      <c r="C2" s="30"/>
      <c r="D2" s="30"/>
      <c r="E2" s="55"/>
      <c r="F2" s="30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6.5" customHeight="1">
      <c r="A3" s="43" t="s">
        <v>118</v>
      </c>
      <c r="B3" s="44"/>
      <c r="C3" s="47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15</v>
      </c>
      <c r="Q3" s="49" t="s">
        <v>16</v>
      </c>
      <c r="R3" s="24"/>
      <c r="S3" s="49" t="s">
        <v>23</v>
      </c>
      <c r="T3" s="50" t="s">
        <v>22</v>
      </c>
      <c r="U3" s="50"/>
      <c r="V3" s="50"/>
      <c r="W3" s="61" t="s">
        <v>20</v>
      </c>
    </row>
    <row r="4" spans="1:23" ht="65.25" customHeight="1">
      <c r="A4" s="45"/>
      <c r="B4" s="46"/>
      <c r="C4" s="23" t="s">
        <v>93</v>
      </c>
      <c r="D4" s="23" t="s">
        <v>0</v>
      </c>
      <c r="E4" s="23" t="s">
        <v>1</v>
      </c>
      <c r="F4" s="23" t="s">
        <v>3</v>
      </c>
      <c r="G4" s="23" t="s">
        <v>2</v>
      </c>
      <c r="H4" s="23" t="s">
        <v>4</v>
      </c>
      <c r="I4" s="23" t="s">
        <v>5</v>
      </c>
      <c r="J4" s="23" t="s">
        <v>9</v>
      </c>
      <c r="K4" s="23" t="s">
        <v>113</v>
      </c>
      <c r="L4" s="23" t="s">
        <v>11</v>
      </c>
      <c r="M4" s="23" t="s">
        <v>12</v>
      </c>
      <c r="N4" s="23" t="s">
        <v>13</v>
      </c>
      <c r="O4" s="23" t="s">
        <v>14</v>
      </c>
      <c r="P4" s="50"/>
      <c r="Q4" s="50"/>
      <c r="R4" s="23" t="s">
        <v>124</v>
      </c>
      <c r="S4" s="50"/>
      <c r="T4" s="25" t="s">
        <v>17</v>
      </c>
      <c r="U4" s="25" t="s">
        <v>18</v>
      </c>
      <c r="V4" s="26" t="s">
        <v>19</v>
      </c>
      <c r="W4" s="62"/>
    </row>
    <row r="5" spans="1:23" s="20" customFormat="1" ht="21.75" customHeight="1">
      <c r="A5" s="3" t="s">
        <v>24</v>
      </c>
      <c r="B5" s="18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35</v>
      </c>
      <c r="K5" s="3" t="s">
        <v>28</v>
      </c>
      <c r="L5" s="3" t="s">
        <v>37</v>
      </c>
      <c r="M5" s="3" t="s">
        <v>37</v>
      </c>
      <c r="N5" s="3" t="s">
        <v>38</v>
      </c>
      <c r="O5" s="3" t="s">
        <v>39</v>
      </c>
      <c r="P5" s="3"/>
      <c r="Q5" s="14"/>
      <c r="R5" s="28"/>
      <c r="S5" s="16"/>
      <c r="T5" s="3" t="s">
        <v>40</v>
      </c>
      <c r="U5" s="3" t="s">
        <v>41</v>
      </c>
      <c r="V5" s="8" t="s">
        <v>42</v>
      </c>
      <c r="W5" s="3"/>
    </row>
    <row r="6" spans="1:26" s="20" customFormat="1" ht="15" customHeight="1">
      <c r="A6" s="3" t="s">
        <v>43</v>
      </c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4" t="e">
        <f>AVERAGE(C6:O6)</f>
        <v>#DIV/0!</v>
      </c>
      <c r="R6" s="28" t="e">
        <f aca="true" t="shared" si="0" ref="R6:R31">IF(COUNTIF(C6:O6,1),"ne prolazi",ROUND(AVERAGE(C6:O6),0))</f>
        <v>#DIV/0!</v>
      </c>
      <c r="S6" s="16">
        <f>COUNTIF(C6:O6,1)</f>
        <v>0</v>
      </c>
      <c r="T6" s="3"/>
      <c r="U6" s="3"/>
      <c r="V6" s="8">
        <f>SUM(T6:U6)</f>
        <v>0</v>
      </c>
      <c r="W6" s="3"/>
      <c r="Y6" s="21" t="s">
        <v>119</v>
      </c>
      <c r="Z6" s="21">
        <f>COUNTIF(R6:R31,5)</f>
        <v>0</v>
      </c>
    </row>
    <row r="7" spans="1:26" s="20" customFormat="1" ht="15" customHeight="1">
      <c r="A7" s="3" t="s">
        <v>44</v>
      </c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 t="e">
        <f aca="true" t="shared" si="1" ref="Q7:Q31">AVERAGE(C7:O7)</f>
        <v>#DIV/0!</v>
      </c>
      <c r="R7" s="28" t="e">
        <f t="shared" si="0"/>
        <v>#DIV/0!</v>
      </c>
      <c r="S7" s="16">
        <f>COUNTIF(C7:O7,1)</f>
        <v>0</v>
      </c>
      <c r="T7" s="3"/>
      <c r="U7" s="3"/>
      <c r="V7" s="8">
        <f aca="true" t="shared" si="2" ref="V7:V31">SUM(T7:U7)</f>
        <v>0</v>
      </c>
      <c r="W7" s="3"/>
      <c r="Y7" s="21" t="s">
        <v>120</v>
      </c>
      <c r="Z7" s="21">
        <f>COUNTIF(R6:R31,4)</f>
        <v>0</v>
      </c>
    </row>
    <row r="8" spans="1:26" s="20" customFormat="1" ht="15" customHeight="1">
      <c r="A8" s="3" t="s">
        <v>45</v>
      </c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4" t="e">
        <f t="shared" si="1"/>
        <v>#DIV/0!</v>
      </c>
      <c r="R8" s="28" t="e">
        <f t="shared" si="0"/>
        <v>#DIV/0!</v>
      </c>
      <c r="S8" s="16">
        <f aca="true" t="shared" si="3" ref="S8:S31">COUNTIF(C8:O8,1)</f>
        <v>0</v>
      </c>
      <c r="T8" s="3"/>
      <c r="U8" s="3"/>
      <c r="V8" s="8">
        <f t="shared" si="2"/>
        <v>0</v>
      </c>
      <c r="W8" s="3"/>
      <c r="Y8" s="21" t="s">
        <v>121</v>
      </c>
      <c r="Z8" s="21">
        <f>COUNTIF(R6:R31,3)</f>
        <v>0</v>
      </c>
    </row>
    <row r="9" spans="1:26" s="20" customFormat="1" ht="15" customHeight="1">
      <c r="A9" s="3" t="s">
        <v>46</v>
      </c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4" t="e">
        <f t="shared" si="1"/>
        <v>#DIV/0!</v>
      </c>
      <c r="R9" s="28" t="e">
        <f t="shared" si="0"/>
        <v>#DIV/0!</v>
      </c>
      <c r="S9" s="16">
        <f t="shared" si="3"/>
        <v>0</v>
      </c>
      <c r="T9" s="3"/>
      <c r="U9" s="3"/>
      <c r="V9" s="8">
        <f t="shared" si="2"/>
        <v>0</v>
      </c>
      <c r="W9" s="3"/>
      <c r="Y9" s="21" t="s">
        <v>122</v>
      </c>
      <c r="Z9" s="21">
        <f>COUNTIF(R6:R31,2)</f>
        <v>0</v>
      </c>
    </row>
    <row r="10" spans="1:26" s="20" customFormat="1" ht="15" customHeight="1">
      <c r="A10" s="3" t="s">
        <v>47</v>
      </c>
      <c r="B10" s="2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4" t="e">
        <f t="shared" si="1"/>
        <v>#DIV/0!</v>
      </c>
      <c r="R10" s="28" t="e">
        <f t="shared" si="0"/>
        <v>#DIV/0!</v>
      </c>
      <c r="S10" s="16">
        <f t="shared" si="3"/>
        <v>0</v>
      </c>
      <c r="T10" s="3"/>
      <c r="U10" s="3"/>
      <c r="V10" s="8">
        <f t="shared" si="2"/>
        <v>0</v>
      </c>
      <c r="W10" s="3"/>
      <c r="Y10" s="21" t="s">
        <v>123</v>
      </c>
      <c r="Z10" s="21">
        <f>COUNTIF(R7:R32,"ne prolazi")</f>
        <v>0</v>
      </c>
    </row>
    <row r="11" spans="1:23" s="20" customFormat="1" ht="15" customHeight="1">
      <c r="A11" s="3" t="s">
        <v>48</v>
      </c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4" t="e">
        <f t="shared" si="1"/>
        <v>#DIV/0!</v>
      </c>
      <c r="R11" s="28" t="e">
        <f t="shared" si="0"/>
        <v>#DIV/0!</v>
      </c>
      <c r="S11" s="16">
        <f t="shared" si="3"/>
        <v>0</v>
      </c>
      <c r="T11" s="3"/>
      <c r="U11" s="3"/>
      <c r="V11" s="8">
        <f t="shared" si="2"/>
        <v>0</v>
      </c>
      <c r="W11" s="3"/>
    </row>
    <row r="12" spans="1:23" s="20" customFormat="1" ht="15" customHeight="1">
      <c r="A12" s="3" t="s">
        <v>49</v>
      </c>
      <c r="B12" s="2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" t="e">
        <f t="shared" si="1"/>
        <v>#DIV/0!</v>
      </c>
      <c r="R12" s="28" t="e">
        <f t="shared" si="0"/>
        <v>#DIV/0!</v>
      </c>
      <c r="S12" s="16">
        <f t="shared" si="3"/>
        <v>0</v>
      </c>
      <c r="T12" s="3"/>
      <c r="U12" s="3"/>
      <c r="V12" s="8">
        <f t="shared" si="2"/>
        <v>0</v>
      </c>
      <c r="W12" s="3"/>
    </row>
    <row r="13" spans="1:23" s="20" customFormat="1" ht="15" customHeight="1">
      <c r="A13" s="3" t="s">
        <v>50</v>
      </c>
      <c r="B13" s="2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4" t="e">
        <f t="shared" si="1"/>
        <v>#DIV/0!</v>
      </c>
      <c r="R13" s="28" t="e">
        <f t="shared" si="0"/>
        <v>#DIV/0!</v>
      </c>
      <c r="S13" s="16">
        <f t="shared" si="3"/>
        <v>0</v>
      </c>
      <c r="T13" s="3"/>
      <c r="U13" s="3"/>
      <c r="V13" s="8">
        <f t="shared" si="2"/>
        <v>0</v>
      </c>
      <c r="W13" s="3"/>
    </row>
    <row r="14" spans="1:23" s="20" customFormat="1" ht="15" customHeight="1">
      <c r="A14" s="3" t="s">
        <v>51</v>
      </c>
      <c r="B14" s="2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4" t="e">
        <f t="shared" si="1"/>
        <v>#DIV/0!</v>
      </c>
      <c r="R14" s="28" t="e">
        <f t="shared" si="0"/>
        <v>#DIV/0!</v>
      </c>
      <c r="S14" s="16">
        <f t="shared" si="3"/>
        <v>0</v>
      </c>
      <c r="T14" s="3"/>
      <c r="U14" s="3"/>
      <c r="V14" s="8">
        <f t="shared" si="2"/>
        <v>0</v>
      </c>
      <c r="W14" s="3"/>
    </row>
    <row r="15" spans="1:23" s="20" customFormat="1" ht="15" customHeight="1">
      <c r="A15" s="3" t="s">
        <v>52</v>
      </c>
      <c r="B15" s="2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4" t="e">
        <f t="shared" si="1"/>
        <v>#DIV/0!</v>
      </c>
      <c r="R15" s="28" t="e">
        <f t="shared" si="0"/>
        <v>#DIV/0!</v>
      </c>
      <c r="S15" s="16">
        <f t="shared" si="3"/>
        <v>0</v>
      </c>
      <c r="T15" s="3"/>
      <c r="U15" s="3"/>
      <c r="V15" s="8">
        <f t="shared" si="2"/>
        <v>0</v>
      </c>
      <c r="W15" s="3"/>
    </row>
    <row r="16" spans="1:23" s="20" customFormat="1" ht="15" customHeight="1">
      <c r="A16" s="3" t="s">
        <v>53</v>
      </c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4" t="e">
        <f t="shared" si="1"/>
        <v>#DIV/0!</v>
      </c>
      <c r="R16" s="28" t="e">
        <f t="shared" si="0"/>
        <v>#DIV/0!</v>
      </c>
      <c r="S16" s="16">
        <f t="shared" si="3"/>
        <v>0</v>
      </c>
      <c r="T16" s="3"/>
      <c r="U16" s="3"/>
      <c r="V16" s="8">
        <f t="shared" si="2"/>
        <v>0</v>
      </c>
      <c r="W16" s="3"/>
    </row>
    <row r="17" spans="1:23" s="20" customFormat="1" ht="15" customHeight="1">
      <c r="A17" s="3" t="s">
        <v>54</v>
      </c>
      <c r="B17" s="2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4" t="e">
        <f t="shared" si="1"/>
        <v>#DIV/0!</v>
      </c>
      <c r="R17" s="28" t="e">
        <f t="shared" si="0"/>
        <v>#DIV/0!</v>
      </c>
      <c r="S17" s="16">
        <f t="shared" si="3"/>
        <v>0</v>
      </c>
      <c r="T17" s="3"/>
      <c r="U17" s="3"/>
      <c r="V17" s="8">
        <f t="shared" si="2"/>
        <v>0</v>
      </c>
      <c r="W17" s="3"/>
    </row>
    <row r="18" spans="1:23" s="20" customFormat="1" ht="15" customHeight="1">
      <c r="A18" s="3" t="s">
        <v>55</v>
      </c>
      <c r="B18" s="2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4" t="e">
        <f t="shared" si="1"/>
        <v>#DIV/0!</v>
      </c>
      <c r="R18" s="28" t="e">
        <f t="shared" si="0"/>
        <v>#DIV/0!</v>
      </c>
      <c r="S18" s="16">
        <f t="shared" si="3"/>
        <v>0</v>
      </c>
      <c r="T18" s="3"/>
      <c r="U18" s="3"/>
      <c r="V18" s="8">
        <f t="shared" si="2"/>
        <v>0</v>
      </c>
      <c r="W18" s="3"/>
    </row>
    <row r="19" spans="1:23" s="20" customFormat="1" ht="15" customHeight="1">
      <c r="A19" s="3" t="s">
        <v>56</v>
      </c>
      <c r="B19" s="2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4" t="e">
        <f t="shared" si="1"/>
        <v>#DIV/0!</v>
      </c>
      <c r="R19" s="28" t="e">
        <f t="shared" si="0"/>
        <v>#DIV/0!</v>
      </c>
      <c r="S19" s="16">
        <f t="shared" si="3"/>
        <v>0</v>
      </c>
      <c r="T19" s="3"/>
      <c r="U19" s="3"/>
      <c r="V19" s="8">
        <f t="shared" si="2"/>
        <v>0</v>
      </c>
      <c r="W19" s="3"/>
    </row>
    <row r="20" spans="1:23" s="20" customFormat="1" ht="15" customHeight="1">
      <c r="A20" s="3" t="s">
        <v>57</v>
      </c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4" t="e">
        <f t="shared" si="1"/>
        <v>#DIV/0!</v>
      </c>
      <c r="R20" s="28" t="e">
        <f t="shared" si="0"/>
        <v>#DIV/0!</v>
      </c>
      <c r="S20" s="16">
        <f t="shared" si="3"/>
        <v>0</v>
      </c>
      <c r="T20" s="3"/>
      <c r="U20" s="3"/>
      <c r="V20" s="8">
        <f t="shared" si="2"/>
        <v>0</v>
      </c>
      <c r="W20" s="3"/>
    </row>
    <row r="21" spans="1:23" s="20" customFormat="1" ht="15" customHeight="1">
      <c r="A21" s="3" t="s">
        <v>58</v>
      </c>
      <c r="B21" s="2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4" t="e">
        <f t="shared" si="1"/>
        <v>#DIV/0!</v>
      </c>
      <c r="R21" s="28" t="e">
        <f t="shared" si="0"/>
        <v>#DIV/0!</v>
      </c>
      <c r="S21" s="16">
        <f t="shared" si="3"/>
        <v>0</v>
      </c>
      <c r="T21" s="3"/>
      <c r="U21" s="3"/>
      <c r="V21" s="8">
        <f t="shared" si="2"/>
        <v>0</v>
      </c>
      <c r="W21" s="3"/>
    </row>
    <row r="22" spans="1:23" s="20" customFormat="1" ht="15" customHeight="1">
      <c r="A22" s="3" t="s">
        <v>97</v>
      </c>
      <c r="B22" s="2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4" t="e">
        <f t="shared" si="1"/>
        <v>#DIV/0!</v>
      </c>
      <c r="R22" s="28" t="e">
        <f t="shared" si="0"/>
        <v>#DIV/0!</v>
      </c>
      <c r="S22" s="16">
        <f t="shared" si="3"/>
        <v>0</v>
      </c>
      <c r="T22" s="3"/>
      <c r="U22" s="3"/>
      <c r="V22" s="8">
        <f t="shared" si="2"/>
        <v>0</v>
      </c>
      <c r="W22" s="3"/>
    </row>
    <row r="23" spans="1:23" s="20" customFormat="1" ht="15" customHeight="1">
      <c r="A23" s="3" t="s">
        <v>98</v>
      </c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4" t="e">
        <f t="shared" si="1"/>
        <v>#DIV/0!</v>
      </c>
      <c r="R23" s="28" t="e">
        <f t="shared" si="0"/>
        <v>#DIV/0!</v>
      </c>
      <c r="S23" s="16">
        <f t="shared" si="3"/>
        <v>0</v>
      </c>
      <c r="T23" s="3"/>
      <c r="U23" s="3"/>
      <c r="V23" s="8">
        <f t="shared" si="2"/>
        <v>0</v>
      </c>
      <c r="W23" s="3"/>
    </row>
    <row r="24" spans="1:23" s="20" customFormat="1" ht="15" customHeight="1">
      <c r="A24" s="3" t="s">
        <v>99</v>
      </c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4" t="e">
        <f t="shared" si="1"/>
        <v>#DIV/0!</v>
      </c>
      <c r="R24" s="28" t="e">
        <f t="shared" si="0"/>
        <v>#DIV/0!</v>
      </c>
      <c r="S24" s="16">
        <f t="shared" si="3"/>
        <v>0</v>
      </c>
      <c r="T24" s="3"/>
      <c r="U24" s="3"/>
      <c r="V24" s="8">
        <f t="shared" si="2"/>
        <v>0</v>
      </c>
      <c r="W24" s="3"/>
    </row>
    <row r="25" spans="1:23" s="20" customFormat="1" ht="15" customHeight="1">
      <c r="A25" s="3" t="s">
        <v>100</v>
      </c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4" t="e">
        <f t="shared" si="1"/>
        <v>#DIV/0!</v>
      </c>
      <c r="R25" s="28" t="e">
        <f t="shared" si="0"/>
        <v>#DIV/0!</v>
      </c>
      <c r="S25" s="16">
        <f t="shared" si="3"/>
        <v>0</v>
      </c>
      <c r="T25" s="3"/>
      <c r="U25" s="3"/>
      <c r="V25" s="8">
        <f t="shared" si="2"/>
        <v>0</v>
      </c>
      <c r="W25" s="3"/>
    </row>
    <row r="26" spans="1:23" s="20" customFormat="1" ht="15" customHeight="1">
      <c r="A26" s="3" t="s">
        <v>101</v>
      </c>
      <c r="B26" s="2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4" t="e">
        <f t="shared" si="1"/>
        <v>#DIV/0!</v>
      </c>
      <c r="R26" s="29" t="e">
        <f t="shared" si="0"/>
        <v>#DIV/0!</v>
      </c>
      <c r="S26" s="16">
        <f t="shared" si="3"/>
        <v>0</v>
      </c>
      <c r="T26" s="3"/>
      <c r="U26" s="3"/>
      <c r="V26" s="8">
        <f t="shared" si="2"/>
        <v>0</v>
      </c>
      <c r="W26" s="3"/>
    </row>
    <row r="27" spans="1:23" s="20" customFormat="1" ht="15" customHeight="1">
      <c r="A27" s="3" t="s">
        <v>102</v>
      </c>
      <c r="B27" s="2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4" t="e">
        <f t="shared" si="1"/>
        <v>#DIV/0!</v>
      </c>
      <c r="R27" s="28" t="e">
        <f t="shared" si="0"/>
        <v>#DIV/0!</v>
      </c>
      <c r="S27" s="16">
        <f t="shared" si="3"/>
        <v>0</v>
      </c>
      <c r="T27" s="3"/>
      <c r="U27" s="3"/>
      <c r="V27" s="8">
        <f t="shared" si="2"/>
        <v>0</v>
      </c>
      <c r="W27" s="3"/>
    </row>
    <row r="28" spans="1:23" s="20" customFormat="1" ht="15" customHeight="1">
      <c r="A28" s="3" t="s">
        <v>103</v>
      </c>
      <c r="B28" s="2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4" t="e">
        <f t="shared" si="1"/>
        <v>#DIV/0!</v>
      </c>
      <c r="R28" s="28" t="e">
        <f t="shared" si="0"/>
        <v>#DIV/0!</v>
      </c>
      <c r="S28" s="16">
        <f t="shared" si="3"/>
        <v>0</v>
      </c>
      <c r="T28" s="3"/>
      <c r="U28" s="3"/>
      <c r="V28" s="8">
        <f t="shared" si="2"/>
        <v>0</v>
      </c>
      <c r="W28" s="3"/>
    </row>
    <row r="29" spans="1:23" s="20" customFormat="1" ht="15" customHeight="1">
      <c r="A29" s="3" t="s">
        <v>104</v>
      </c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4" t="e">
        <f t="shared" si="1"/>
        <v>#DIV/0!</v>
      </c>
      <c r="R29" s="28" t="e">
        <f t="shared" si="0"/>
        <v>#DIV/0!</v>
      </c>
      <c r="S29" s="16">
        <f t="shared" si="3"/>
        <v>0</v>
      </c>
      <c r="T29" s="3"/>
      <c r="U29" s="3"/>
      <c r="V29" s="8">
        <f t="shared" si="2"/>
        <v>0</v>
      </c>
      <c r="W29" s="3"/>
    </row>
    <row r="30" spans="1:23" ht="15" customHeight="1">
      <c r="A30" s="3" t="s">
        <v>105</v>
      </c>
      <c r="B30" s="2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14" t="e">
        <f t="shared" si="1"/>
        <v>#DIV/0!</v>
      </c>
      <c r="R30" s="28" t="e">
        <f t="shared" si="0"/>
        <v>#DIV/0!</v>
      </c>
      <c r="S30" s="16">
        <f t="shared" si="3"/>
        <v>0</v>
      </c>
      <c r="T30" s="17"/>
      <c r="U30" s="3"/>
      <c r="V30" s="8">
        <f t="shared" si="2"/>
        <v>0</v>
      </c>
      <c r="W30" s="3"/>
    </row>
    <row r="31" spans="1:23" ht="15" customHeight="1">
      <c r="A31" s="3" t="s">
        <v>106</v>
      </c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14" t="e">
        <f t="shared" si="1"/>
        <v>#DIV/0!</v>
      </c>
      <c r="R31" s="28" t="e">
        <f t="shared" si="0"/>
        <v>#DIV/0!</v>
      </c>
      <c r="S31" s="16">
        <f t="shared" si="3"/>
        <v>0</v>
      </c>
      <c r="T31" s="17"/>
      <c r="U31" s="3"/>
      <c r="V31" s="8">
        <f t="shared" si="2"/>
        <v>0</v>
      </c>
      <c r="W31" s="3"/>
    </row>
    <row r="32" spans="1:23" ht="21.75" customHeight="1">
      <c r="A32" s="33" t="s">
        <v>59</v>
      </c>
      <c r="B32" s="33"/>
      <c r="C32" s="1">
        <f aca="true" t="shared" si="4" ref="C32:P32">SUM(C6:C31)</f>
        <v>0</v>
      </c>
      <c r="D32" s="1">
        <f t="shared" si="4"/>
        <v>0</v>
      </c>
      <c r="E32" s="1">
        <f t="shared" si="4"/>
        <v>0</v>
      </c>
      <c r="F32" s="1">
        <f t="shared" si="4"/>
        <v>0</v>
      </c>
      <c r="G32" s="1">
        <f t="shared" si="4"/>
        <v>0</v>
      </c>
      <c r="H32" s="1">
        <f t="shared" si="4"/>
        <v>0</v>
      </c>
      <c r="I32" s="1">
        <f t="shared" si="4"/>
        <v>0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4"/>
        <v>0</v>
      </c>
      <c r="N32" s="1">
        <f t="shared" si="4"/>
        <v>0</v>
      </c>
      <c r="O32" s="1">
        <f t="shared" si="4"/>
        <v>0</v>
      </c>
      <c r="P32" s="1">
        <f t="shared" si="4"/>
        <v>0</v>
      </c>
      <c r="Q32" s="1"/>
      <c r="R32" s="1"/>
      <c r="S32" s="1"/>
      <c r="T32" s="1">
        <f>SUM(T6:T31)</f>
        <v>0</v>
      </c>
      <c r="U32" s="1">
        <f>SUM(U6:U31)</f>
        <v>0</v>
      </c>
      <c r="V32" s="1">
        <f>SUM(V6:V31)</f>
        <v>0</v>
      </c>
      <c r="W32" s="3"/>
    </row>
    <row r="33" spans="1:23" ht="21.75" customHeight="1">
      <c r="A33" s="33" t="s">
        <v>60</v>
      </c>
      <c r="B33" s="33"/>
      <c r="C33" s="1" t="e">
        <f aca="true" t="shared" si="5" ref="C33:Q33">AVERAGE(C6:C31)</f>
        <v>#DIV/0!</v>
      </c>
      <c r="D33" s="1" t="e">
        <f t="shared" si="5"/>
        <v>#DIV/0!</v>
      </c>
      <c r="E33" s="1" t="e">
        <f t="shared" si="5"/>
        <v>#DIV/0!</v>
      </c>
      <c r="F33" s="1" t="e">
        <f t="shared" si="5"/>
        <v>#DIV/0!</v>
      </c>
      <c r="G33" s="1" t="e">
        <f t="shared" si="5"/>
        <v>#DIV/0!</v>
      </c>
      <c r="H33" s="1" t="e">
        <f t="shared" si="5"/>
        <v>#DIV/0!</v>
      </c>
      <c r="I33" s="1" t="e">
        <f t="shared" si="5"/>
        <v>#DIV/0!</v>
      </c>
      <c r="J33" s="1" t="e">
        <f t="shared" si="5"/>
        <v>#DIV/0!</v>
      </c>
      <c r="K33" s="1" t="e">
        <f t="shared" si="5"/>
        <v>#DIV/0!</v>
      </c>
      <c r="L33" s="1" t="e">
        <f t="shared" si="5"/>
        <v>#DIV/0!</v>
      </c>
      <c r="M33" s="1" t="e">
        <f t="shared" si="5"/>
        <v>#DIV/0!</v>
      </c>
      <c r="N33" s="1" t="e">
        <f t="shared" si="5"/>
        <v>#DIV/0!</v>
      </c>
      <c r="O33" s="1" t="e">
        <f t="shared" si="5"/>
        <v>#DIV/0!</v>
      </c>
      <c r="P33" s="1" t="e">
        <f t="shared" si="5"/>
        <v>#DIV/0!</v>
      </c>
      <c r="Q33" s="1" t="e">
        <f t="shared" si="5"/>
        <v>#DIV/0!</v>
      </c>
      <c r="R33" s="1"/>
      <c r="S33" s="1"/>
      <c r="T33" s="1"/>
      <c r="U33" s="1"/>
      <c r="V33" s="9"/>
      <c r="W33" s="3"/>
    </row>
    <row r="34" ht="37.5" customHeight="1"/>
    <row r="35" spans="1:23" ht="15" customHeight="1">
      <c r="A35" s="39" t="s">
        <v>67</v>
      </c>
      <c r="B35" s="1" t="s">
        <v>61</v>
      </c>
      <c r="C35" s="1">
        <f aca="true" t="shared" si="6" ref="C35:O35">COUNTIF(C6:C31,5)</f>
        <v>0</v>
      </c>
      <c r="D35" s="1">
        <f t="shared" si="6"/>
        <v>0</v>
      </c>
      <c r="E35" s="1">
        <f t="shared" si="6"/>
        <v>0</v>
      </c>
      <c r="F35" s="1">
        <f t="shared" si="6"/>
        <v>0</v>
      </c>
      <c r="G35" s="1">
        <f t="shared" si="6"/>
        <v>0</v>
      </c>
      <c r="H35" s="1">
        <f t="shared" si="6"/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>
        <f t="shared" si="6"/>
        <v>0</v>
      </c>
      <c r="O35" s="1">
        <f t="shared" si="6"/>
        <v>0</v>
      </c>
      <c r="P35" s="59" t="s">
        <v>112</v>
      </c>
      <c r="Q35" s="60"/>
      <c r="R35" s="60"/>
      <c r="S35" s="60"/>
      <c r="T35" s="60"/>
      <c r="U35" s="60"/>
      <c r="V35" s="60"/>
      <c r="W35" s="60"/>
    </row>
    <row r="36" spans="1:23" ht="15" customHeight="1">
      <c r="A36" s="40"/>
      <c r="B36" s="1" t="s">
        <v>66</v>
      </c>
      <c r="C36" s="1">
        <f aca="true" t="shared" si="7" ref="C36:O36">COUNTIF(C6:C31,4)</f>
        <v>0</v>
      </c>
      <c r="D36" s="1">
        <f t="shared" si="7"/>
        <v>0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1">
        <f t="shared" si="7"/>
        <v>0</v>
      </c>
      <c r="J36" s="1">
        <f t="shared" si="7"/>
        <v>0</v>
      </c>
      <c r="K36" s="1">
        <f t="shared" si="7"/>
        <v>0</v>
      </c>
      <c r="L36" s="1">
        <f t="shared" si="7"/>
        <v>0</v>
      </c>
      <c r="M36" s="1">
        <f t="shared" si="7"/>
        <v>0</v>
      </c>
      <c r="N36" s="1">
        <f t="shared" si="7"/>
        <v>0</v>
      </c>
      <c r="O36" s="1">
        <f t="shared" si="7"/>
        <v>0</v>
      </c>
      <c r="P36" s="60"/>
      <c r="Q36" s="60"/>
      <c r="R36" s="60"/>
      <c r="S36" s="60"/>
      <c r="T36" s="60"/>
      <c r="U36" s="60"/>
      <c r="V36" s="60"/>
      <c r="W36" s="60"/>
    </row>
    <row r="37" spans="1:23" ht="15" customHeight="1">
      <c r="A37" s="40"/>
      <c r="B37" s="1" t="s">
        <v>62</v>
      </c>
      <c r="C37" s="1">
        <f aca="true" t="shared" si="8" ref="C37:O37">COUNTIF(C6:C31,3)</f>
        <v>0</v>
      </c>
      <c r="D37" s="1">
        <f t="shared" si="8"/>
        <v>0</v>
      </c>
      <c r="E37" s="1">
        <f t="shared" si="8"/>
        <v>0</v>
      </c>
      <c r="F37" s="1">
        <f t="shared" si="8"/>
        <v>0</v>
      </c>
      <c r="G37" s="1">
        <f t="shared" si="8"/>
        <v>0</v>
      </c>
      <c r="H37" s="1">
        <f t="shared" si="8"/>
        <v>0</v>
      </c>
      <c r="I37" s="1">
        <f t="shared" si="8"/>
        <v>0</v>
      </c>
      <c r="J37" s="1">
        <f t="shared" si="8"/>
        <v>0</v>
      </c>
      <c r="K37" s="1">
        <f t="shared" si="8"/>
        <v>0</v>
      </c>
      <c r="L37" s="1">
        <f t="shared" si="8"/>
        <v>0</v>
      </c>
      <c r="M37" s="1">
        <f t="shared" si="8"/>
        <v>0</v>
      </c>
      <c r="N37" s="1">
        <f t="shared" si="8"/>
        <v>0</v>
      </c>
      <c r="O37" s="1">
        <f t="shared" si="8"/>
        <v>0</v>
      </c>
      <c r="P37" s="60"/>
      <c r="Q37" s="60"/>
      <c r="R37" s="60"/>
      <c r="S37" s="60"/>
      <c r="T37" s="60"/>
      <c r="U37" s="60"/>
      <c r="V37" s="60"/>
      <c r="W37" s="60"/>
    </row>
    <row r="38" spans="1:23" ht="15" customHeight="1">
      <c r="A38" s="40"/>
      <c r="B38" s="1" t="s">
        <v>63</v>
      </c>
      <c r="C38" s="1">
        <f aca="true" t="shared" si="9" ref="C38:O38">COUNTIF(C6:C31,2)</f>
        <v>0</v>
      </c>
      <c r="D38" s="1">
        <f t="shared" si="9"/>
        <v>0</v>
      </c>
      <c r="E38" s="1">
        <f t="shared" si="9"/>
        <v>0</v>
      </c>
      <c r="F38" s="1">
        <f t="shared" si="9"/>
        <v>0</v>
      </c>
      <c r="G38" s="1">
        <f t="shared" si="9"/>
        <v>0</v>
      </c>
      <c r="H38" s="1">
        <f t="shared" si="9"/>
        <v>0</v>
      </c>
      <c r="I38" s="1">
        <f t="shared" si="9"/>
        <v>0</v>
      </c>
      <c r="J38" s="1">
        <f t="shared" si="9"/>
        <v>0</v>
      </c>
      <c r="K38" s="1">
        <f t="shared" si="9"/>
        <v>0</v>
      </c>
      <c r="L38" s="1">
        <f t="shared" si="9"/>
        <v>0</v>
      </c>
      <c r="M38" s="1">
        <f t="shared" si="9"/>
        <v>0</v>
      </c>
      <c r="N38" s="1">
        <f t="shared" si="9"/>
        <v>0</v>
      </c>
      <c r="O38" s="1">
        <f t="shared" si="9"/>
        <v>0</v>
      </c>
      <c r="P38" s="60"/>
      <c r="Q38" s="60"/>
      <c r="R38" s="60"/>
      <c r="S38" s="60"/>
      <c r="T38" s="60"/>
      <c r="U38" s="60"/>
      <c r="V38" s="60"/>
      <c r="W38" s="60"/>
    </row>
    <row r="39" spans="1:38" ht="15" customHeight="1">
      <c r="A39" s="40"/>
      <c r="B39" s="1" t="s">
        <v>64</v>
      </c>
      <c r="C39" s="1">
        <f aca="true" t="shared" si="10" ref="C39:O39">COUNTIF(C6:C31,1)</f>
        <v>0</v>
      </c>
      <c r="D39" s="1">
        <f t="shared" si="10"/>
        <v>0</v>
      </c>
      <c r="E39" s="1">
        <f t="shared" si="10"/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60"/>
      <c r="Q39" s="60"/>
      <c r="R39" s="60"/>
      <c r="S39" s="60"/>
      <c r="T39" s="60"/>
      <c r="U39" s="60"/>
      <c r="V39" s="60"/>
      <c r="W39" s="60"/>
      <c r="AI39" s="30"/>
      <c r="AJ39" s="30"/>
      <c r="AK39" s="30"/>
      <c r="AL39" s="30"/>
    </row>
    <row r="40" spans="1:23" ht="13.5" customHeight="1">
      <c r="A40" s="40"/>
      <c r="B40" s="1" t="s">
        <v>65</v>
      </c>
      <c r="C40" s="1">
        <f aca="true" t="shared" si="11" ref="C40:O40">COUNTIF(C6:C31,0)</f>
        <v>0</v>
      </c>
      <c r="D40" s="1">
        <f t="shared" si="11"/>
        <v>0</v>
      </c>
      <c r="E40" s="1">
        <f t="shared" si="11"/>
        <v>0</v>
      </c>
      <c r="F40" s="1">
        <f t="shared" si="11"/>
        <v>0</v>
      </c>
      <c r="G40" s="1">
        <f t="shared" si="11"/>
        <v>0</v>
      </c>
      <c r="H40" s="1">
        <f t="shared" si="11"/>
        <v>0</v>
      </c>
      <c r="I40" s="1">
        <f t="shared" si="11"/>
        <v>0</v>
      </c>
      <c r="J40" s="1">
        <f t="shared" si="11"/>
        <v>0</v>
      </c>
      <c r="K40" s="1">
        <f t="shared" si="11"/>
        <v>0</v>
      </c>
      <c r="L40" s="1">
        <f t="shared" si="11"/>
        <v>0</v>
      </c>
      <c r="M40" s="1">
        <f t="shared" si="11"/>
        <v>0</v>
      </c>
      <c r="N40" s="1">
        <f t="shared" si="11"/>
        <v>0</v>
      </c>
      <c r="O40" s="1">
        <f t="shared" si="11"/>
        <v>0</v>
      </c>
      <c r="P40" s="60"/>
      <c r="Q40" s="60"/>
      <c r="R40" s="60"/>
      <c r="S40" s="60"/>
      <c r="T40" s="60"/>
      <c r="U40" s="60"/>
      <c r="V40" s="60"/>
      <c r="W40" s="60"/>
    </row>
    <row r="41" spans="1:23" ht="15" customHeight="1">
      <c r="A41" s="33" t="s">
        <v>69</v>
      </c>
      <c r="B41" s="33"/>
      <c r="C41" s="1">
        <v>60</v>
      </c>
      <c r="D41" s="1">
        <v>15</v>
      </c>
      <c r="E41" s="1">
        <v>15</v>
      </c>
      <c r="F41" s="1">
        <v>45</v>
      </c>
      <c r="G41" s="1">
        <v>30</v>
      </c>
      <c r="H41" s="1">
        <v>60</v>
      </c>
      <c r="I41" s="1">
        <v>30</v>
      </c>
      <c r="J41" s="1">
        <v>30</v>
      </c>
      <c r="K41" s="1">
        <v>30</v>
      </c>
      <c r="L41" s="1">
        <v>15</v>
      </c>
      <c r="M41" s="1">
        <v>30</v>
      </c>
      <c r="N41" s="1">
        <v>30</v>
      </c>
      <c r="O41" s="1">
        <v>30</v>
      </c>
      <c r="P41" s="37" t="s">
        <v>90</v>
      </c>
      <c r="Q41" s="35"/>
      <c r="R41" s="35"/>
      <c r="S41" s="36"/>
      <c r="T41" s="19">
        <f>SUM(C41:O41)</f>
        <v>420</v>
      </c>
      <c r="U41" s="56" t="s">
        <v>92</v>
      </c>
      <c r="V41" s="57"/>
      <c r="W41" s="3">
        <f>T41-T42</f>
        <v>420</v>
      </c>
    </row>
    <row r="42" spans="1:23" ht="15" customHeight="1">
      <c r="A42" s="41" t="s">
        <v>70</v>
      </c>
      <c r="B42" s="41"/>
      <c r="C42" s="1"/>
      <c r="D42" s="1"/>
      <c r="E42" s="1"/>
      <c r="F42" s="1"/>
      <c r="G42" s="1"/>
      <c r="H42" s="1"/>
      <c r="I42" s="22"/>
      <c r="J42" s="1"/>
      <c r="K42" s="1"/>
      <c r="L42" s="1"/>
      <c r="M42" s="1"/>
      <c r="N42" s="1"/>
      <c r="O42" s="1"/>
      <c r="P42" s="37" t="s">
        <v>89</v>
      </c>
      <c r="Q42" s="35"/>
      <c r="R42" s="35"/>
      <c r="S42" s="36"/>
      <c r="T42" s="19">
        <f>SUM(C42:O42)</f>
        <v>0</v>
      </c>
      <c r="U42" s="58"/>
      <c r="V42" s="58"/>
      <c r="W42" s="3"/>
    </row>
    <row r="43" spans="1:23" ht="15" customHeight="1">
      <c r="A43"/>
      <c r="B43" s="33" t="s">
        <v>111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2" t="e">
        <f>P32/COUNT(C6:O31)</f>
        <v>#DIV/0!</v>
      </c>
      <c r="V43" s="42"/>
      <c r="W43" s="42"/>
    </row>
    <row r="44" spans="1:23" ht="36" customHeight="1">
      <c r="A44" s="34"/>
      <c r="B44" s="36"/>
      <c r="C44" s="1" t="s">
        <v>72</v>
      </c>
      <c r="D44" s="1" t="s">
        <v>73</v>
      </c>
      <c r="E44" s="1" t="s">
        <v>74</v>
      </c>
      <c r="F44" s="1" t="s">
        <v>75</v>
      </c>
      <c r="G44" s="1" t="s">
        <v>76</v>
      </c>
      <c r="H44" s="27" t="s">
        <v>80</v>
      </c>
      <c r="I44" s="27" t="s">
        <v>115</v>
      </c>
      <c r="J44" s="34" t="s">
        <v>82</v>
      </c>
      <c r="K44" s="35"/>
      <c r="L44" s="35"/>
      <c r="M44" s="36"/>
      <c r="N44" s="33" t="s">
        <v>83</v>
      </c>
      <c r="O44" s="33"/>
      <c r="P44" s="33"/>
      <c r="Q44" s="33"/>
      <c r="R44" s="33"/>
      <c r="S44" s="33"/>
      <c r="T44" s="33"/>
      <c r="U44" s="33"/>
      <c r="V44" s="33"/>
      <c r="W44" s="3"/>
    </row>
    <row r="45" spans="1:23" ht="42" customHeight="1">
      <c r="A45" s="32" t="s">
        <v>94</v>
      </c>
      <c r="B45" s="33"/>
      <c r="C45" s="1"/>
      <c r="D45" s="1"/>
      <c r="E45" s="1"/>
      <c r="F45" s="1"/>
      <c r="G45" s="1"/>
      <c r="H45" s="1"/>
      <c r="I45" s="1"/>
      <c r="J45" s="34"/>
      <c r="K45" s="35"/>
      <c r="L45" s="35"/>
      <c r="M45" s="36"/>
      <c r="N45" s="37" t="s">
        <v>85</v>
      </c>
      <c r="O45" s="35"/>
      <c r="P45" s="35"/>
      <c r="Q45" s="35"/>
      <c r="R45" s="35"/>
      <c r="S45" s="35"/>
      <c r="T45" s="35"/>
      <c r="U45" s="35"/>
      <c r="V45" s="36"/>
      <c r="W45" s="3"/>
    </row>
    <row r="46" spans="1:23" ht="45.75" customHeight="1">
      <c r="A46" s="37" t="s">
        <v>71</v>
      </c>
      <c r="B46" s="36"/>
      <c r="C46" s="1"/>
      <c r="D46" s="1"/>
      <c r="E46" s="1"/>
      <c r="F46" s="1"/>
      <c r="G46" s="1"/>
      <c r="H46" s="1"/>
      <c r="I46" s="1"/>
      <c r="J46" s="34"/>
      <c r="K46" s="35"/>
      <c r="L46" s="35"/>
      <c r="M46" s="36"/>
      <c r="N46" s="38" t="s">
        <v>84</v>
      </c>
      <c r="O46" s="33"/>
      <c r="P46" s="33"/>
      <c r="Q46" s="33"/>
      <c r="R46" s="33"/>
      <c r="S46" s="33"/>
      <c r="T46" s="33"/>
      <c r="U46" s="33"/>
      <c r="V46" s="33"/>
      <c r="W46" s="3"/>
    </row>
    <row r="47" spans="1:2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>
      <c r="A48"/>
      <c r="B48" s="30" t="s">
        <v>116</v>
      </c>
      <c r="C48" s="31"/>
      <c r="D48"/>
      <c r="E48"/>
      <c r="F48"/>
      <c r="G48"/>
      <c r="H48"/>
      <c r="I48"/>
      <c r="J48"/>
      <c r="K48"/>
      <c r="L48"/>
      <c r="M48"/>
      <c r="N48"/>
      <c r="O48"/>
      <c r="P48"/>
      <c r="Q48" s="30" t="s">
        <v>114</v>
      </c>
      <c r="R48" s="30"/>
      <c r="S48" s="31"/>
      <c r="T48" s="31"/>
      <c r="U48" s="31"/>
      <c r="V48" s="31"/>
    </row>
    <row r="49" spans="1:22" ht="12.75">
      <c r="A49"/>
      <c r="B49" s="30"/>
      <c r="C49" s="31"/>
      <c r="D49"/>
      <c r="E49"/>
      <c r="F49"/>
      <c r="G49"/>
      <c r="H49"/>
      <c r="I49"/>
      <c r="J49"/>
      <c r="K49"/>
      <c r="L49"/>
      <c r="M49"/>
      <c r="N49"/>
      <c r="O49"/>
      <c r="P49"/>
      <c r="Q49" s="30"/>
      <c r="R49" s="30"/>
      <c r="S49" s="31"/>
      <c r="T49" s="31"/>
      <c r="U49" s="31"/>
      <c r="V49" s="31"/>
    </row>
    <row r="50" spans="1:22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69" ht="12.75">
      <c r="Q69" s="6" t="s">
        <v>91</v>
      </c>
    </row>
  </sheetData>
  <sheetProtection/>
  <mergeCells count="37">
    <mergeCell ref="A1:D1"/>
    <mergeCell ref="F1:W1"/>
    <mergeCell ref="E1:E2"/>
    <mergeCell ref="A2:D2"/>
    <mergeCell ref="F2:W2"/>
    <mergeCell ref="P42:S42"/>
    <mergeCell ref="U41:V42"/>
    <mergeCell ref="T3:V3"/>
    <mergeCell ref="P35:W40"/>
    <mergeCell ref="W3:W4"/>
    <mergeCell ref="U43:W43"/>
    <mergeCell ref="A3:B4"/>
    <mergeCell ref="C3:O3"/>
    <mergeCell ref="P3:P4"/>
    <mergeCell ref="Q3:Q4"/>
    <mergeCell ref="S3:S4"/>
    <mergeCell ref="A32:B32"/>
    <mergeCell ref="N46:V46"/>
    <mergeCell ref="A33:B33"/>
    <mergeCell ref="A35:A40"/>
    <mergeCell ref="A44:B44"/>
    <mergeCell ref="J44:M44"/>
    <mergeCell ref="N44:V44"/>
    <mergeCell ref="A41:B41"/>
    <mergeCell ref="A42:B42"/>
    <mergeCell ref="P41:S41"/>
    <mergeCell ref="B43:T43"/>
    <mergeCell ref="AI39:AL39"/>
    <mergeCell ref="B49:C49"/>
    <mergeCell ref="Q49:V49"/>
    <mergeCell ref="B48:C48"/>
    <mergeCell ref="Q48:V48"/>
    <mergeCell ref="A45:B45"/>
    <mergeCell ref="J45:M45"/>
    <mergeCell ref="N45:V45"/>
    <mergeCell ref="A46:B46"/>
    <mergeCell ref="J46:M46"/>
  </mergeCells>
  <printOptions/>
  <pageMargins left="0.3937007874015748" right="0.3937007874015748" top="0.3937007874015748" bottom="0.3937007874015748" header="0.31496062992125984" footer="0.31496062992125984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5"/>
  <sheetViews>
    <sheetView view="pageLayout" zoomScaleSheetLayoutView="75" workbookViewId="0" topLeftCell="A1">
      <selection activeCell="W45" sqref="W45:Y46"/>
    </sheetView>
  </sheetViews>
  <sheetFormatPr defaultColWidth="9.140625" defaultRowHeight="12.75"/>
  <cols>
    <col min="1" max="1" width="4.140625" style="1" customWidth="1"/>
    <col min="2" max="2" width="21.140625" style="1" customWidth="1"/>
    <col min="3" max="23" width="5.57421875" style="1" customWidth="1"/>
    <col min="24" max="24" width="5.57421875" style="9" customWidth="1"/>
    <col min="25" max="25" width="5.57421875" style="1" customWidth="1"/>
    <col min="26" max="16384" width="9.140625" style="1" customWidth="1"/>
  </cols>
  <sheetData>
    <row r="1" spans="1:25" s="4" customFormat="1" ht="31.5" customHeight="1">
      <c r="A1" s="51" t="s">
        <v>95</v>
      </c>
      <c r="B1" s="52"/>
      <c r="C1" s="52"/>
      <c r="D1" s="53"/>
      <c r="E1" s="30"/>
      <c r="F1" s="54" t="s">
        <v>96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5" s="6" customFormat="1" ht="12.75">
      <c r="A2" s="30"/>
      <c r="B2" s="30"/>
      <c r="C2" s="30"/>
      <c r="D2" s="30"/>
      <c r="E2" s="55"/>
      <c r="F2" s="30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s="5" customFormat="1" ht="16.5" customHeight="1">
      <c r="A3" s="43" t="s">
        <v>86</v>
      </c>
      <c r="B3" s="44"/>
      <c r="C3" s="65" t="s">
        <v>21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66" t="s">
        <v>15</v>
      </c>
      <c r="T3" s="66" t="s">
        <v>16</v>
      </c>
      <c r="U3" s="66" t="s">
        <v>23</v>
      </c>
      <c r="V3" s="63" t="s">
        <v>22</v>
      </c>
      <c r="W3" s="63"/>
      <c r="X3" s="63"/>
      <c r="Y3" s="64" t="s">
        <v>20</v>
      </c>
    </row>
    <row r="4" spans="1:25" ht="65.25" customHeight="1">
      <c r="A4" s="45"/>
      <c r="B4" s="46"/>
      <c r="C4" s="7" t="s">
        <v>93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67"/>
      <c r="T4" s="67"/>
      <c r="U4" s="67"/>
      <c r="V4" s="2" t="s">
        <v>17</v>
      </c>
      <c r="W4" s="2" t="s">
        <v>18</v>
      </c>
      <c r="X4" s="11" t="s">
        <v>19</v>
      </c>
      <c r="Y4" s="60"/>
    </row>
    <row r="5" spans="1:24" s="3" customFormat="1" ht="12.75">
      <c r="A5" s="3" t="s">
        <v>24</v>
      </c>
      <c r="B5" s="18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29</v>
      </c>
      <c r="M5" s="3" t="s">
        <v>35</v>
      </c>
      <c r="N5" s="3" t="s">
        <v>36</v>
      </c>
      <c r="O5" s="3" t="s">
        <v>37</v>
      </c>
      <c r="P5" s="3" t="s">
        <v>37</v>
      </c>
      <c r="Q5" s="3" t="s">
        <v>38</v>
      </c>
      <c r="R5" s="3" t="s">
        <v>39</v>
      </c>
      <c r="T5" s="14"/>
      <c r="U5" s="16"/>
      <c r="V5" s="3" t="s">
        <v>40</v>
      </c>
      <c r="W5" s="3" t="s">
        <v>41</v>
      </c>
      <c r="X5" s="8" t="s">
        <v>42</v>
      </c>
    </row>
    <row r="6" spans="1:24" s="3" customFormat="1" ht="12.75">
      <c r="A6" s="3" t="s">
        <v>43</v>
      </c>
      <c r="B6" s="18"/>
      <c r="T6" s="14"/>
      <c r="U6" s="16"/>
      <c r="X6" s="8"/>
    </row>
    <row r="7" spans="1:24" s="3" customFormat="1" ht="12.75">
      <c r="A7" s="3" t="s">
        <v>44</v>
      </c>
      <c r="B7" s="18"/>
      <c r="T7" s="14"/>
      <c r="U7" s="16"/>
      <c r="X7" s="8"/>
    </row>
    <row r="8" spans="1:24" s="3" customFormat="1" ht="12.75">
      <c r="A8" s="3" t="s">
        <v>45</v>
      </c>
      <c r="B8" s="18"/>
      <c r="T8" s="14"/>
      <c r="U8" s="16"/>
      <c r="X8" s="8"/>
    </row>
    <row r="9" spans="1:24" s="3" customFormat="1" ht="12.75">
      <c r="A9" s="3" t="s">
        <v>46</v>
      </c>
      <c r="B9" s="18"/>
      <c r="T9" s="14"/>
      <c r="U9" s="16"/>
      <c r="X9" s="8"/>
    </row>
    <row r="10" spans="1:24" s="3" customFormat="1" ht="12.75">
      <c r="A10" s="3" t="s">
        <v>47</v>
      </c>
      <c r="B10" s="18"/>
      <c r="T10" s="14"/>
      <c r="U10" s="16"/>
      <c r="X10" s="8"/>
    </row>
    <row r="11" spans="1:24" s="3" customFormat="1" ht="12.75">
      <c r="A11" s="3" t="s">
        <v>48</v>
      </c>
      <c r="B11" s="18"/>
      <c r="T11" s="14"/>
      <c r="U11" s="16"/>
      <c r="X11" s="8"/>
    </row>
    <row r="12" spans="1:24" s="3" customFormat="1" ht="12.75">
      <c r="A12" s="3" t="s">
        <v>49</v>
      </c>
      <c r="B12" s="18"/>
      <c r="T12" s="14"/>
      <c r="U12" s="16"/>
      <c r="X12" s="8"/>
    </row>
    <row r="13" spans="1:24" s="3" customFormat="1" ht="12.75">
      <c r="A13" s="3" t="s">
        <v>50</v>
      </c>
      <c r="B13" s="18"/>
      <c r="T13" s="14"/>
      <c r="U13" s="16"/>
      <c r="X13" s="8"/>
    </row>
    <row r="14" spans="1:24" s="3" customFormat="1" ht="12.75">
      <c r="A14" s="3" t="s">
        <v>51</v>
      </c>
      <c r="B14" s="18"/>
      <c r="T14" s="14"/>
      <c r="U14" s="16"/>
      <c r="X14" s="8"/>
    </row>
    <row r="15" spans="1:24" s="3" customFormat="1" ht="12.75">
      <c r="A15" s="3" t="s">
        <v>52</v>
      </c>
      <c r="B15" s="18"/>
      <c r="T15" s="14"/>
      <c r="U15" s="16"/>
      <c r="X15" s="8"/>
    </row>
    <row r="16" spans="1:24" s="3" customFormat="1" ht="12.75">
      <c r="A16" s="3" t="s">
        <v>53</v>
      </c>
      <c r="B16" s="18"/>
      <c r="T16" s="14"/>
      <c r="U16" s="16"/>
      <c r="X16" s="8"/>
    </row>
    <row r="17" spans="1:24" s="3" customFormat="1" ht="12.75">
      <c r="A17" s="3" t="s">
        <v>54</v>
      </c>
      <c r="B17" s="18"/>
      <c r="T17" s="14"/>
      <c r="U17" s="16"/>
      <c r="X17" s="8"/>
    </row>
    <row r="18" spans="1:24" s="3" customFormat="1" ht="12.75">
      <c r="A18" s="3" t="s">
        <v>55</v>
      </c>
      <c r="B18" s="18"/>
      <c r="T18" s="14"/>
      <c r="U18" s="16"/>
      <c r="X18" s="8"/>
    </row>
    <row r="19" spans="1:24" s="3" customFormat="1" ht="12.75">
      <c r="A19" s="3" t="s">
        <v>56</v>
      </c>
      <c r="B19" s="18"/>
      <c r="T19" s="14"/>
      <c r="U19" s="16"/>
      <c r="X19" s="8"/>
    </row>
    <row r="20" spans="1:24" s="3" customFormat="1" ht="12.75">
      <c r="A20" s="3" t="s">
        <v>57</v>
      </c>
      <c r="B20" s="18"/>
      <c r="T20" s="14"/>
      <c r="U20" s="16"/>
      <c r="X20" s="8"/>
    </row>
    <row r="21" spans="1:22" ht="15" customHeight="1">
      <c r="A21" s="3" t="s">
        <v>58</v>
      </c>
      <c r="B21" s="13"/>
      <c r="T21" s="15"/>
      <c r="U21" s="16"/>
      <c r="V21" s="17"/>
    </row>
    <row r="22" spans="1:22" ht="15" customHeight="1">
      <c r="A22" s="3" t="s">
        <v>97</v>
      </c>
      <c r="B22" s="13"/>
      <c r="T22" s="15"/>
      <c r="U22" s="16"/>
      <c r="V22" s="17"/>
    </row>
    <row r="23" spans="1:22" ht="15" customHeight="1">
      <c r="A23" s="3" t="s">
        <v>98</v>
      </c>
      <c r="B23" s="13"/>
      <c r="T23" s="15"/>
      <c r="U23" s="16"/>
      <c r="V23" s="17"/>
    </row>
    <row r="24" spans="1:22" ht="15" customHeight="1">
      <c r="A24" s="3" t="s">
        <v>99</v>
      </c>
      <c r="B24" s="13"/>
      <c r="T24" s="15"/>
      <c r="U24" s="16"/>
      <c r="V24" s="17"/>
    </row>
    <row r="25" spans="1:22" ht="15" customHeight="1">
      <c r="A25" s="3" t="s">
        <v>100</v>
      </c>
      <c r="B25" s="13"/>
      <c r="T25" s="15"/>
      <c r="U25" s="16"/>
      <c r="V25" s="17"/>
    </row>
    <row r="26" spans="1:22" ht="15" customHeight="1">
      <c r="A26" s="3" t="s">
        <v>101</v>
      </c>
      <c r="B26" s="13"/>
      <c r="T26" s="15"/>
      <c r="U26" s="16"/>
      <c r="V26" s="17"/>
    </row>
    <row r="27" spans="1:22" ht="15" customHeight="1">
      <c r="A27" s="3" t="s">
        <v>102</v>
      </c>
      <c r="B27" s="13"/>
      <c r="T27" s="15"/>
      <c r="U27" s="16"/>
      <c r="V27" s="17"/>
    </row>
    <row r="28" spans="1:22" ht="15" customHeight="1">
      <c r="A28" s="3" t="s">
        <v>103</v>
      </c>
      <c r="B28" s="13"/>
      <c r="T28" s="15"/>
      <c r="U28" s="16"/>
      <c r="V28" s="17"/>
    </row>
    <row r="29" spans="1:22" ht="15" customHeight="1">
      <c r="A29" s="3" t="s">
        <v>104</v>
      </c>
      <c r="B29" s="13"/>
      <c r="T29" s="15"/>
      <c r="U29" s="16"/>
      <c r="V29" s="17"/>
    </row>
    <row r="30" spans="1:22" ht="15" customHeight="1">
      <c r="A30" s="3" t="s">
        <v>105</v>
      </c>
      <c r="B30" s="13"/>
      <c r="T30" s="15"/>
      <c r="U30" s="16"/>
      <c r="V30" s="17"/>
    </row>
    <row r="31" spans="1:22" ht="15" customHeight="1">
      <c r="A31" s="3" t="s">
        <v>106</v>
      </c>
      <c r="B31" s="13"/>
      <c r="T31" s="15"/>
      <c r="U31" s="16"/>
      <c r="V31" s="17"/>
    </row>
    <row r="32" spans="1:22" ht="15" customHeight="1">
      <c r="A32" s="3" t="s">
        <v>107</v>
      </c>
      <c r="B32" s="13"/>
      <c r="T32" s="15"/>
      <c r="U32" s="16"/>
      <c r="V32" s="17"/>
    </row>
    <row r="33" spans="1:22" ht="15" customHeight="1">
      <c r="A33" s="3" t="s">
        <v>108</v>
      </c>
      <c r="B33" s="13"/>
      <c r="T33" s="15"/>
      <c r="U33" s="16"/>
      <c r="V33" s="17"/>
    </row>
    <row r="34" spans="1:22" ht="15" customHeight="1">
      <c r="A34" s="3" t="s">
        <v>109</v>
      </c>
      <c r="B34" s="13"/>
      <c r="T34" s="15"/>
      <c r="U34" s="16"/>
      <c r="V34" s="17"/>
    </row>
    <row r="35" spans="1:22" ht="15" customHeight="1">
      <c r="A35" s="3" t="s">
        <v>110</v>
      </c>
      <c r="B35" s="13"/>
      <c r="T35" s="15"/>
      <c r="U35" s="16"/>
      <c r="V35" s="17"/>
    </row>
    <row r="36" spans="1:2" ht="15" customHeight="1">
      <c r="A36" s="33" t="s">
        <v>59</v>
      </c>
      <c r="B36" s="33"/>
    </row>
    <row r="37" spans="1:2" ht="15" customHeight="1">
      <c r="A37" s="33" t="s">
        <v>60</v>
      </c>
      <c r="B37" s="33"/>
    </row>
    <row r="38" spans="1:2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0"/>
    </row>
    <row r="39" spans="1:25" ht="15" customHeight="1">
      <c r="A39" s="39" t="s">
        <v>67</v>
      </c>
      <c r="B39" s="1" t="s">
        <v>61</v>
      </c>
      <c r="S39" s="59" t="s">
        <v>68</v>
      </c>
      <c r="T39" s="60"/>
      <c r="U39" s="60"/>
      <c r="V39" s="60"/>
      <c r="W39" s="60"/>
      <c r="X39" s="60"/>
      <c r="Y39" s="60"/>
    </row>
    <row r="40" spans="1:25" ht="15" customHeight="1">
      <c r="A40" s="40"/>
      <c r="B40" s="1" t="s">
        <v>66</v>
      </c>
      <c r="S40" s="60"/>
      <c r="T40" s="60"/>
      <c r="U40" s="60"/>
      <c r="V40" s="60"/>
      <c r="W40" s="60"/>
      <c r="X40" s="60"/>
      <c r="Y40" s="60"/>
    </row>
    <row r="41" spans="1:25" ht="15" customHeight="1">
      <c r="A41" s="40"/>
      <c r="B41" s="1" t="s">
        <v>62</v>
      </c>
      <c r="S41" s="60"/>
      <c r="T41" s="60"/>
      <c r="U41" s="60"/>
      <c r="V41" s="60"/>
      <c r="W41" s="60"/>
      <c r="X41" s="60"/>
      <c r="Y41" s="60"/>
    </row>
    <row r="42" spans="1:25" ht="15" customHeight="1">
      <c r="A42" s="40"/>
      <c r="B42" s="1" t="s">
        <v>63</v>
      </c>
      <c r="S42" s="60"/>
      <c r="T42" s="60"/>
      <c r="U42" s="60"/>
      <c r="V42" s="60"/>
      <c r="W42" s="60"/>
      <c r="X42" s="60"/>
      <c r="Y42" s="60"/>
    </row>
    <row r="43" spans="1:25" ht="15" customHeight="1">
      <c r="A43" s="40"/>
      <c r="B43" s="1" t="s">
        <v>64</v>
      </c>
      <c r="S43" s="60"/>
      <c r="T43" s="60"/>
      <c r="U43" s="60"/>
      <c r="V43" s="60"/>
      <c r="W43" s="60"/>
      <c r="X43" s="60"/>
      <c r="Y43" s="60"/>
    </row>
    <row r="44" spans="1:25" ht="9.75" customHeight="1">
      <c r="A44" s="40"/>
      <c r="B44" s="1" t="s">
        <v>65</v>
      </c>
      <c r="S44" s="60"/>
      <c r="T44" s="60"/>
      <c r="U44" s="60"/>
      <c r="V44" s="60"/>
      <c r="W44" s="60"/>
      <c r="X44" s="60"/>
      <c r="Y44" s="60"/>
    </row>
    <row r="45" spans="1:25" ht="15" customHeight="1">
      <c r="A45" s="33" t="s">
        <v>69</v>
      </c>
      <c r="B45" s="33"/>
      <c r="S45" s="38" t="s">
        <v>90</v>
      </c>
      <c r="T45" s="33"/>
      <c r="U45" s="33"/>
      <c r="V45" s="33"/>
      <c r="W45" s="68" t="s">
        <v>92</v>
      </c>
      <c r="X45" s="69"/>
      <c r="Y45" s="70"/>
    </row>
    <row r="46" spans="1:25" ht="15" customHeight="1">
      <c r="A46" s="41" t="s">
        <v>70</v>
      </c>
      <c r="B46" s="41"/>
      <c r="S46" s="38" t="s">
        <v>89</v>
      </c>
      <c r="T46" s="33"/>
      <c r="U46" s="33"/>
      <c r="V46" s="33"/>
      <c r="W46" s="71"/>
      <c r="X46" s="72"/>
      <c r="Y46" s="73"/>
    </row>
    <row r="47" spans="1:25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2"/>
    </row>
    <row r="48" spans="1:25" ht="36" customHeight="1">
      <c r="A48" s="34"/>
      <c r="B48" s="36"/>
      <c r="C48" s="1" t="s">
        <v>72</v>
      </c>
      <c r="D48" s="1" t="s">
        <v>73</v>
      </c>
      <c r="E48" s="1" t="s">
        <v>74</v>
      </c>
      <c r="F48" s="1" t="s">
        <v>75</v>
      </c>
      <c r="G48" s="1" t="s">
        <v>76</v>
      </c>
      <c r="H48" s="1" t="s">
        <v>77</v>
      </c>
      <c r="I48" s="1" t="s">
        <v>78</v>
      </c>
      <c r="J48" s="1" t="s">
        <v>79</v>
      </c>
      <c r="K48" s="1" t="s">
        <v>80</v>
      </c>
      <c r="L48" s="1" t="s">
        <v>81</v>
      </c>
      <c r="M48" s="33" t="s">
        <v>82</v>
      </c>
      <c r="N48" s="33"/>
      <c r="O48" s="33"/>
      <c r="P48" s="33"/>
      <c r="Q48" s="33" t="s">
        <v>83</v>
      </c>
      <c r="R48" s="33"/>
      <c r="S48" s="33"/>
      <c r="T48" s="33"/>
      <c r="U48" s="33"/>
      <c r="V48" s="33"/>
      <c r="W48" s="33"/>
      <c r="X48" s="33"/>
      <c r="Y48" s="5"/>
    </row>
    <row r="49" spans="1:24" ht="42" customHeight="1">
      <c r="A49" s="32" t="s">
        <v>94</v>
      </c>
      <c r="B49" s="33"/>
      <c r="M49" s="33"/>
      <c r="N49" s="33"/>
      <c r="O49" s="33"/>
      <c r="P49" s="33"/>
      <c r="Q49" s="37" t="s">
        <v>85</v>
      </c>
      <c r="R49" s="35"/>
      <c r="S49" s="35"/>
      <c r="T49" s="35"/>
      <c r="U49" s="35"/>
      <c r="V49" s="35"/>
      <c r="W49" s="35"/>
      <c r="X49" s="36"/>
    </row>
    <row r="50" spans="1:129" ht="45.75" customHeight="1">
      <c r="A50" s="37" t="s">
        <v>71</v>
      </c>
      <c r="B50" s="36"/>
      <c r="M50" s="34"/>
      <c r="N50" s="35"/>
      <c r="O50" s="35"/>
      <c r="P50" s="36"/>
      <c r="Q50" s="38" t="s">
        <v>84</v>
      </c>
      <c r="R50" s="33"/>
      <c r="S50" s="33"/>
      <c r="T50" s="33"/>
      <c r="U50" s="33"/>
      <c r="V50" s="33"/>
      <c r="W50" s="33"/>
      <c r="X50" s="3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</row>
    <row r="51" spans="1:12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</row>
    <row r="52" spans="1:129" ht="12.75">
      <c r="A52"/>
      <c r="B52" s="30" t="s">
        <v>87</v>
      </c>
      <c r="C52" s="3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30" t="s">
        <v>88</v>
      </c>
      <c r="U52" s="31"/>
      <c r="V52" s="31"/>
      <c r="W52" s="31"/>
      <c r="X52" s="31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</row>
    <row r="53" spans="1:129" ht="12.75">
      <c r="A53"/>
      <c r="B53" s="30"/>
      <c r="C53" s="3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30"/>
      <c r="U53" s="31"/>
      <c r="V53" s="31"/>
      <c r="W53" s="31"/>
      <c r="X53" s="3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</row>
    <row r="54" spans="1:12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</row>
    <row r="55" spans="1:12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</row>
    <row r="56" spans="1:12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</row>
    <row r="57" spans="1:12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</row>
    <row r="58" spans="1:12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</row>
    <row r="59" spans="1:12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</row>
    <row r="60" spans="25:129" ht="12.75"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</row>
    <row r="61" spans="25:129" ht="12.75"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</row>
    <row r="62" spans="25:129" ht="12.75"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</row>
    <row r="63" spans="25:129" ht="12.75"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</row>
    <row r="64" spans="25:129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</row>
    <row r="65" spans="25:129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</row>
    <row r="66" spans="25:129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</row>
    <row r="67" spans="25:129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</row>
    <row r="68" spans="25:129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</row>
    <row r="69" spans="25:129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</row>
    <row r="70" spans="25:129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</row>
    <row r="71" spans="25:129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</row>
    <row r="72" spans="25:129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</row>
    <row r="73" spans="20:129" ht="12.75">
      <c r="T73" s="1" t="s">
        <v>91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</row>
    <row r="74" spans="25:129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</row>
    <row r="75" spans="25:129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</row>
    <row r="76" spans="25:129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</row>
    <row r="77" spans="25:129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</row>
    <row r="78" spans="25:129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</row>
    <row r="79" spans="25:129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</row>
    <row r="80" spans="25:129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</row>
    <row r="81" spans="25:129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</row>
    <row r="82" spans="25:129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</row>
    <row r="83" spans="25:129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</row>
    <row r="84" spans="25:129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</row>
    <row r="85" spans="25:129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</row>
    <row r="86" spans="25:129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</row>
    <row r="87" spans="25:129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</row>
    <row r="88" spans="25:129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</row>
    <row r="89" spans="25:129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</row>
    <row r="90" spans="25:129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</row>
    <row r="91" spans="25:129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</row>
    <row r="92" spans="25:129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</row>
    <row r="93" spans="25:129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</row>
    <row r="94" spans="25:129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</row>
    <row r="95" spans="25:129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</row>
    <row r="96" spans="25:129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</row>
    <row r="97" spans="25:129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</row>
    <row r="98" spans="25:129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</row>
    <row r="99" spans="25:129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</row>
    <row r="100" spans="25:129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</row>
    <row r="101" spans="25:129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</row>
    <row r="102" spans="25:129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</row>
    <row r="103" spans="25:129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</row>
    <row r="104" spans="25:129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</row>
    <row r="105" spans="25:129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</row>
    <row r="106" spans="25:129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</row>
    <row r="107" spans="25:129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</row>
    <row r="108" spans="25:129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</row>
    <row r="109" spans="25:129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</row>
    <row r="110" spans="25:129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</row>
    <row r="111" spans="25:129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</row>
    <row r="112" spans="25:129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</row>
    <row r="113" spans="25:129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</row>
    <row r="114" spans="25:129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</row>
    <row r="115" spans="25:129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</row>
    <row r="116" spans="25:129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</row>
    <row r="117" spans="25:129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</row>
    <row r="118" spans="25:129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</row>
    <row r="119" spans="25:129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</row>
    <row r="120" spans="25:129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</row>
    <row r="121" spans="25:129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</row>
    <row r="122" spans="25:129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</row>
    <row r="123" spans="25:129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</row>
    <row r="124" spans="25:129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</row>
    <row r="125" spans="25:129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</row>
  </sheetData>
  <sheetProtection/>
  <mergeCells count="34">
    <mergeCell ref="B53:C53"/>
    <mergeCell ref="T53:X53"/>
    <mergeCell ref="B52:C52"/>
    <mergeCell ref="T52:X52"/>
    <mergeCell ref="A49:B49"/>
    <mergeCell ref="M49:P49"/>
    <mergeCell ref="Q49:X49"/>
    <mergeCell ref="A50:B50"/>
    <mergeCell ref="M50:P50"/>
    <mergeCell ref="Q50:X50"/>
    <mergeCell ref="A48:B48"/>
    <mergeCell ref="M48:P48"/>
    <mergeCell ref="Q48:X48"/>
    <mergeCell ref="A45:B45"/>
    <mergeCell ref="S45:V45"/>
    <mergeCell ref="W45:Y46"/>
    <mergeCell ref="A46:B46"/>
    <mergeCell ref="S46:V46"/>
    <mergeCell ref="S39:Y44"/>
    <mergeCell ref="Y3:Y4"/>
    <mergeCell ref="A3:B4"/>
    <mergeCell ref="C3:R3"/>
    <mergeCell ref="S3:S4"/>
    <mergeCell ref="T3:T4"/>
    <mergeCell ref="U3:U4"/>
    <mergeCell ref="A36:B36"/>
    <mergeCell ref="A37:B37"/>
    <mergeCell ref="A39:A44"/>
    <mergeCell ref="A1:D1"/>
    <mergeCell ref="F1:Y1"/>
    <mergeCell ref="E1:E2"/>
    <mergeCell ref="A2:D2"/>
    <mergeCell ref="F2:Y2"/>
    <mergeCell ref="V3:X3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</dc:creator>
  <cp:keywords/>
  <dc:description/>
  <cp:lastModifiedBy>Alma</cp:lastModifiedBy>
  <cp:lastPrinted>2011-12-24T07:59:53Z</cp:lastPrinted>
  <dcterms:created xsi:type="dcterms:W3CDTF">2005-01-20T13:06:43Z</dcterms:created>
  <dcterms:modified xsi:type="dcterms:W3CDTF">2011-12-24T08:12:37Z</dcterms:modified>
  <cp:category/>
  <cp:version/>
  <cp:contentType/>
  <cp:contentStatus/>
</cp:coreProperties>
</file>