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929E1B53-0FC9-47FC-BF3C-87371CC9D38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iR po izv.-progr. i ek. klas." sheetId="1" r:id="rId1"/>
    <sheet name="PiR ek. klsifikacija" sheetId="6" r:id="rId2"/>
    <sheet name="PiR izvorska klsifikacija" sheetId="7" r:id="rId3"/>
    <sheet name="Opći dio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7" l="1"/>
  <c r="D19" i="7"/>
  <c r="H12" i="8"/>
  <c r="G12" i="8"/>
  <c r="F12" i="8"/>
  <c r="I19" i="7" l="1"/>
  <c r="D16" i="1" l="1"/>
  <c r="D41" i="1" l="1"/>
  <c r="D8" i="1"/>
  <c r="H8" i="1" l="1"/>
  <c r="E4" i="1" l="1"/>
  <c r="E3" i="1" s="1"/>
  <c r="G4" i="1"/>
  <c r="G3" i="1" s="1"/>
  <c r="H4" i="1" l="1"/>
  <c r="H3" i="1" l="1"/>
</calcChain>
</file>

<file path=xl/sharedStrings.xml><?xml version="1.0" encoding="utf-8"?>
<sst xmlns="http://schemas.openxmlformats.org/spreadsheetml/2006/main" count="594" uniqueCount="271">
  <si>
    <t>POZICIJA</t>
  </si>
  <si>
    <t>BROJ KONTA</t>
  </si>
  <si>
    <t>VRSTA RASHODA / IZDATKA</t>
  </si>
  <si>
    <t>Korisnik</t>
  </si>
  <si>
    <t>Razdjel  004</t>
  </si>
  <si>
    <t>UPRAVNI ODJEL ZA PROSVJETU, KULTURU, TEHNIČKU KULTURU I ŠPORT</t>
  </si>
  <si>
    <t>Glava  00403</t>
  </si>
  <si>
    <t>USTANOVE U OSNOVNOM ŠKOLSTVU</t>
  </si>
  <si>
    <t>PROGRAM 4000</t>
  </si>
  <si>
    <t>Osnovno školstvo</t>
  </si>
  <si>
    <t>Aktivnost A400001</t>
  </si>
  <si>
    <t>Rashodi djelatnosti</t>
  </si>
  <si>
    <t>Izvor</t>
  </si>
  <si>
    <t>3.2. VLASTITI PRIHODI PRORAČUNSKIH KORISNIKA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</si>
  <si>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</si>
  <si>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</si>
  <si>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</si>
  <si>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</si>
  <si>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</si>
  <si>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</si>
  <si>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4.4. PRIHODI ZA POSEBNE NAMJENE - DECENTRALIZACIJA</t>
  </si>
  <si>
    <t>Plaće (Bruto)</t>
  </si>
  <si>
    <t>Doprinosi na plaće</t>
  </si>
  <si>
    <t>4.8. PRIHODI ZA POSEBNE NAMJENE PRORAČUNSKIH KORISNIKA</t>
  </si>
  <si>
    <t>5.4. POMOĆI PRORAČUNSKIM KORISNICIMA SDŽ</t>
  </si>
  <si>
    <t>Ostale naknade građanima i kućanstvima iz proračuna</t>
  </si>
  <si>
    <t>6.2. DONACIJE PRORAČUNSKIM KORISNICIMA SDŽ</t>
  </si>
  <si>
    <t>Aktivnost A400002</t>
  </si>
  <si>
    <t>Izgradnja i uređenje objekata te nabava i održavanje opreme</t>
  </si>
  <si>
    <t>Postrojenja i oprema</t>
  </si>
  <si>
    <t>Knjige, umjetnička djela i ostale izložbene vrijednosti</t>
  </si>
  <si>
    <t>Aktivnost A400003</t>
  </si>
  <si>
    <t>Natjecanja, manifestacije i ostalo</t>
  </si>
  <si>
    <t>1.1. OPĆI PRIHODI I PRIMICI</t>
  </si>
  <si>
    <t>Aktivnost A400007</t>
  </si>
  <si>
    <t>Sufinanciranje osobnih pomoćnika i pomoćnika u nastavi</t>
  </si>
  <si>
    <t>Ostali rashodi za zaposlene</t>
  </si>
  <si>
    <t>5.3. POMOĆI EU</t>
  </si>
  <si>
    <t>VRSTA PRIHODA / PRIMITAKA</t>
  </si>
  <si>
    <t>Razdjel  000</t>
  </si>
  <si>
    <t>PRIHODI I PRIMICI</t>
  </si>
  <si>
    <t>Glava  002</t>
  </si>
  <si>
    <t>Prihodi i primici proračunskih korisnika SDŽ</t>
  </si>
  <si>
    <t>Prihodi od financijske imovine</t>
  </si>
  <si>
    <t>Prihodi po posebnim propisima</t>
  </si>
  <si>
    <t>Pomoći proračunskim korisnicima iz proračuna koji im nije nadležan</t>
  </si>
  <si>
    <t>Donacije od pravnih i fizičkih osoba izvan općeg proračuna</t>
  </si>
  <si>
    <t>Voditelj računovodstva</t>
  </si>
  <si>
    <t>Ravnatelj</t>
  </si>
  <si>
    <t>Indeks</t>
  </si>
  <si>
    <t>8(7/6)</t>
  </si>
  <si>
    <t>Aktivnost A400009</t>
  </si>
  <si>
    <t>Nabava školskih knjiga</t>
  </si>
  <si>
    <t>Izvorni plan 2022.</t>
  </si>
  <si>
    <t>5.4. POMOĆI PRORAČUNSKIM KORISNICIMA SDŽ prenesena sredstva</t>
  </si>
  <si>
    <t>6.2. DONACIJE PRORAČUNSKIM KORISNICIMA SDŽ prenesena sredstva</t>
  </si>
  <si>
    <t>3.2. VLASTITI PRIHODI PRORAČUNSKIH KORISNIKA prenesena sredstva</t>
  </si>
  <si>
    <t>4.8. PRIHODI ZA POSEBNE NAMJENE PRORAČUNSKIH KORISNIKA prenesena sredstva</t>
  </si>
  <si>
    <t>Aktivnost A400013</t>
  </si>
  <si>
    <t>Prijevoz učenika osnovnih škola</t>
  </si>
  <si>
    <t>4.4.PRIHODI ZA POSEBNE NAMJENE - DECENTRALIZACIJA</t>
  </si>
  <si>
    <t>Tekući projekt T400006</t>
  </si>
  <si>
    <t>e-Škole</t>
  </si>
  <si>
    <t>Učimo zajedno IV</t>
  </si>
  <si>
    <t>Učimo zajedno V</t>
  </si>
  <si>
    <t>Tekući projekt T401405</t>
  </si>
  <si>
    <t>Prijenosi između proračunskih korisnika istog proračuna</t>
  </si>
  <si>
    <t>Prihodi za posebne namjene</t>
  </si>
  <si>
    <t>Naziv</t>
  </si>
  <si>
    <t>Podskupina računskog plana</t>
  </si>
  <si>
    <t>Naknade građanima i kućanstvima iz proračuna</t>
  </si>
  <si>
    <t>Plaće</t>
  </si>
  <si>
    <t>Plaće za redovan rad</t>
  </si>
  <si>
    <t>Izvorni plan</t>
  </si>
  <si>
    <t>Doprinosi za zdravstveno osiguranje</t>
  </si>
  <si>
    <t>Doprinosi za zapošljavanje</t>
  </si>
  <si>
    <t>Službena putovanja</t>
  </si>
  <si>
    <t>Naknade za prijevoz za rad na terenu i odvojeni život</t>
  </si>
  <si>
    <t>Ostale naknade troškova zaposlenima</t>
  </si>
  <si>
    <t>Energija</t>
  </si>
  <si>
    <t>Materijal i dijelov za tekuće i investicijsko održavanje</t>
  </si>
  <si>
    <t>Uredski materijal i ostali materijalni rashodi</t>
  </si>
  <si>
    <t>Usluge telefona, pošte i prijevoza</t>
  </si>
  <si>
    <t>Usluge tekućeg i investicijsko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</si>
  <si>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</si>
  <si>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</si>
  <si>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</si>
  <si>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</si>
  <si>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</si>
  <si>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za rad predstavničkih i izvršnih tijela i slično</t>
  </si>
  <si>
    <t>Reprezentacija</t>
  </si>
  <si>
    <t>Članarine</t>
  </si>
  <si>
    <t>Pristojbe i naknade</t>
  </si>
  <si>
    <t>Troškovi sudskih postupaka</t>
  </si>
  <si>
    <t>Naknade građanima i kućanstvima u naravi</t>
  </si>
  <si>
    <t>Bankarske usluge i usluge platnog prometa</t>
  </si>
  <si>
    <t>Zatezne kamate</t>
  </si>
  <si>
    <t>Knjige u knjižnicama</t>
  </si>
  <si>
    <t>Tekući prijenosi između PK istog proračuna</t>
  </si>
  <si>
    <t>Tekuće pomoći PK iz proračuna koji im nije nadležan</t>
  </si>
  <si>
    <t>Kapitalne pomoći PK iz proračuna koji im nije nadležan</t>
  </si>
  <si>
    <t>Prijenosi između PK istog proračuna</t>
  </si>
  <si>
    <t>Tekući prijenosi između PK istog proračuna temeljem prijenosa EU sredstava</t>
  </si>
  <si>
    <t>Kamate na oročena sredstva i depozite po viđenju</t>
  </si>
  <si>
    <t>Ostali nespomenuti prihodi</t>
  </si>
  <si>
    <t>Prihodi koje PK ostvare na obavljanjem poslova na tržištu</t>
  </si>
  <si>
    <t>Prihodi od prodaje proizvoda i robe</t>
  </si>
  <si>
    <t>Donacije od pravnih i fizičkih osoba izvan opće države</t>
  </si>
  <si>
    <t>Tekuće donacije</t>
  </si>
  <si>
    <t>Kapitalne donacije</t>
  </si>
  <si>
    <t>prihodi iz proračuna za financiranje redovne djelatnosti PK</t>
  </si>
  <si>
    <t>Prihodi za financiranje rashoda poslovanja</t>
  </si>
  <si>
    <t>Prihodi ukupno</t>
  </si>
  <si>
    <t>Rashodi prema ekonomskoj klasifikaciji</t>
  </si>
  <si>
    <t>4</t>
  </si>
  <si>
    <t>5</t>
  </si>
  <si>
    <t>6</t>
  </si>
  <si>
    <t>Prihodi prema ekonomskoj klasifikaciji</t>
  </si>
  <si>
    <t xml:space="preserve"> Stručno usavršavanje zaposlenika</t>
  </si>
  <si>
    <t>Sitni inventar i auto gume</t>
  </si>
  <si>
    <t>Službena, radna i zaštitna odjeća i obuća</t>
  </si>
  <si>
    <t>Zakupnine i najamnine</t>
  </si>
  <si>
    <t>Tekući projekt T401803</t>
  </si>
  <si>
    <t>Čuvari baštine</t>
  </si>
  <si>
    <t>3.2.1.</t>
  </si>
  <si>
    <t>Vlastiti prihodi PK</t>
  </si>
  <si>
    <t>4.8.1.</t>
  </si>
  <si>
    <t>5.4.1.</t>
  </si>
  <si>
    <t>Pomoći PK</t>
  </si>
  <si>
    <t>6.2.1.</t>
  </si>
  <si>
    <t>Donacije PK</t>
  </si>
  <si>
    <t>1.1.1.</t>
  </si>
  <si>
    <t>Opći prihodi i primici</t>
  </si>
  <si>
    <t>4.4.1.</t>
  </si>
  <si>
    <t>Prihodi za posebne namjene Decentralizacija</t>
  </si>
  <si>
    <t>5.3.1.</t>
  </si>
  <si>
    <t>Pomoći EU</t>
  </si>
  <si>
    <t>,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</si>
  <si>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</si>
  <si>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</si>
  <si>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</si>
  <si>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</si>
  <si>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</si>
  <si>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</si>
  <si>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</si>
  <si>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</si>
  <si>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Financijski plan 2022.</t>
  </si>
  <si>
    <t>VIŠAK/MANJAK ZA POKRIĆE U BUDUĆIM RAZDOBLJIMA</t>
  </si>
  <si>
    <t>Izvršenje 31.12.2022.</t>
  </si>
  <si>
    <t>Rebalans II</t>
  </si>
  <si>
    <t>Izvršenje 31.12.2021.</t>
  </si>
  <si>
    <t>Izvorni plan 2022</t>
  </si>
  <si>
    <t>4.6. VIŠKOVI PRORAČUNSKIH KORISNIKA IZ PRETH. GODINA</t>
  </si>
  <si>
    <t>Aktivnost A400006</t>
  </si>
  <si>
    <t>Nagrade učenicima</t>
  </si>
  <si>
    <t>1.3. VIŠKOVI PRORAČUNSKIH KORISNIKA IZ PRETH. GODINA</t>
  </si>
  <si>
    <t>Tekući projekt T400002</t>
  </si>
  <si>
    <t>Školski medni dan</t>
  </si>
  <si>
    <t xml:space="preserve">5.1. POMOĆI </t>
  </si>
  <si>
    <t>Učimo zajedno III-IV</t>
  </si>
  <si>
    <t>Tekući projekt T4000004</t>
  </si>
  <si>
    <t>Tekući projekt T400005</t>
  </si>
  <si>
    <t>Erasmus +</t>
  </si>
  <si>
    <t>Tekući projekt T400009</t>
  </si>
  <si>
    <t>5.5.1  POMOĆI EU ZA PK</t>
  </si>
  <si>
    <t>Materijal i sirovine</t>
  </si>
  <si>
    <t>Naknade građanima i kućanstvima u novcu</t>
  </si>
  <si>
    <t>Pomoći</t>
  </si>
  <si>
    <t>Pomoći EU za PK</t>
  </si>
  <si>
    <t>5.4. POMOĆI PK</t>
  </si>
  <si>
    <t>Tekući projekt T401811</t>
  </si>
  <si>
    <t>BioMOZAIK krš i more</t>
  </si>
  <si>
    <t>5.5.1. POMOĆI EU za PK</t>
  </si>
  <si>
    <t>Nematerijalna proizvedena imovina</t>
  </si>
  <si>
    <t>3.2.1  VLASTITI PRIHODI PK</t>
  </si>
  <si>
    <t>Prihod od iznajmljivanja</t>
  </si>
  <si>
    <t>Prihod od financijske imovine</t>
  </si>
  <si>
    <t>P0130</t>
  </si>
  <si>
    <t>5.4. POMOĆI PK prenesena sredstva</t>
  </si>
  <si>
    <t>5.5.2  POMOĆI EU ZA PK-prenesena srestva</t>
  </si>
  <si>
    <t>5.3.1. POMOĆI EU</t>
  </si>
  <si>
    <t>4.4.1. PRIHODI IZ NADLEŽNOG PRORAČUNA</t>
  </si>
  <si>
    <t>3.2.2  VLASTITI PRIHODI prenesena sredstva</t>
  </si>
  <si>
    <t>1.1 Opći prihodi i primici</t>
  </si>
  <si>
    <t>Prihodi iz nadležnog proračuna za financiranje redovne djelatnosti-decentalizacija</t>
  </si>
  <si>
    <t xml:space="preserve">Prihodi iz nadležnog proračuna </t>
  </si>
  <si>
    <t>Tekući plan I</t>
  </si>
  <si>
    <t>Tekući plan II</t>
  </si>
  <si>
    <t xml:space="preserve">5.4. POMOĆI PRORAČUNSKIM KORISNICIMA </t>
  </si>
  <si>
    <t>5.4. Pomoći PK</t>
  </si>
  <si>
    <t>5.4.1. POMOĆI EU za PK</t>
  </si>
  <si>
    <t>Tekući projekt T401812</t>
  </si>
  <si>
    <t>Pomoćnici u nastavi</t>
  </si>
  <si>
    <t>5.1.1 Pomoći</t>
  </si>
  <si>
    <t>1.3. Nagrade učenicima</t>
  </si>
  <si>
    <t>4.6  Viškovi PK iz predhodnih godina</t>
  </si>
  <si>
    <t>SVEUKUPNO PRIHODI +DONOS</t>
  </si>
  <si>
    <t>31</t>
  </si>
  <si>
    <t>Rashodi za zaposlene</t>
  </si>
  <si>
    <t>Materijalni rashodi</t>
  </si>
  <si>
    <t>Financijski rashodi</t>
  </si>
  <si>
    <t>Rashodi za nabavu nefinancijske imovine</t>
  </si>
  <si>
    <t>63</t>
  </si>
  <si>
    <t>Pomoći iz inozemstva i unutar općeg proračuna</t>
  </si>
  <si>
    <t>Prihodi od imovine</t>
  </si>
  <si>
    <t>Prihodi od upravnih i administrativnih…</t>
  </si>
  <si>
    <t>Prihodi iz nadležnog proračuna i HZZO</t>
  </si>
  <si>
    <t>Rashodi prema izvorskoj klasifikaciji</t>
  </si>
  <si>
    <t>1.1. Opći prihodi i primici</t>
  </si>
  <si>
    <t>5..1.1.</t>
  </si>
  <si>
    <t>5.1.1.</t>
  </si>
  <si>
    <t>5.5.1.</t>
  </si>
  <si>
    <t>1.3</t>
  </si>
  <si>
    <t>Rashodi ukupno</t>
  </si>
  <si>
    <t>Viškovi iz prethodnih godina</t>
  </si>
  <si>
    <t>3.2.2.</t>
  </si>
  <si>
    <t>Vlastiti prihodi PK-prenesena sredstva</t>
  </si>
  <si>
    <t>Pomoći EU za PK-prenesena sredstva</t>
  </si>
  <si>
    <t>5.5.2.</t>
  </si>
  <si>
    <t>5.4.2.</t>
  </si>
  <si>
    <t>Pomoći PK-prenesena sredstva</t>
  </si>
  <si>
    <t>Tekući pla I 2022.</t>
  </si>
  <si>
    <t>Tekući plan II 2022.</t>
  </si>
  <si>
    <t>Tekući plan I 2022.</t>
  </si>
  <si>
    <t>7</t>
  </si>
  <si>
    <t>9(7/3)</t>
  </si>
  <si>
    <t>9(8/7)</t>
  </si>
  <si>
    <t>10(8/4)</t>
  </si>
  <si>
    <t>Usluge promidžbe</t>
  </si>
  <si>
    <t>Kapitalni prijenosi između PK</t>
  </si>
  <si>
    <t>5.5.2 Pomoći EU za PK-prenesena sredstva</t>
  </si>
  <si>
    <t>VIŠAK/MANJAK  IZ PRETHODNE GODINE</t>
  </si>
  <si>
    <t>6341</t>
  </si>
  <si>
    <t>Ostale tekuče potpore</t>
  </si>
  <si>
    <t>9.526.308,14</t>
  </si>
  <si>
    <t>Doprimosi na plaće</t>
  </si>
  <si>
    <t>Rashodi za Materijal i energiju</t>
  </si>
  <si>
    <t>Postrojenje i oprema</t>
  </si>
  <si>
    <t>Dodatna ulaganja na građevinskim objektima</t>
  </si>
  <si>
    <t>Plaće bruto</t>
  </si>
  <si>
    <t>5,4,1</t>
  </si>
  <si>
    <t>POMOĆI PK</t>
  </si>
  <si>
    <t>1.3 VIŠAK IZ PRETHODNIH GODINA</t>
  </si>
  <si>
    <t>12204 OŠ ZMIJAVCI</t>
  </si>
  <si>
    <t>Jure Šuto</t>
  </si>
  <si>
    <t>Josip Jonjić</t>
  </si>
  <si>
    <t>40.000,00</t>
  </si>
  <si>
    <t>Pomoći od izvanproračunskih korisnika</t>
  </si>
  <si>
    <t>Tek.pomoći iz državnog proračuna prijenosa EU sredstava</t>
  </si>
  <si>
    <t>7.372.832,93</t>
  </si>
  <si>
    <t>Dod. ulaganja na građ.objekti</t>
  </si>
  <si>
    <t>8.080.301,13</t>
  </si>
  <si>
    <t>120.983,64</t>
  </si>
  <si>
    <t>Tek.pom.iz drž.pror.EU sreds</t>
  </si>
  <si>
    <t>Uredska oprema i namještaj</t>
  </si>
  <si>
    <t>Oprema za grijanje i ventilacij</t>
  </si>
  <si>
    <t>6.786.059,83</t>
  </si>
  <si>
    <t>118.484,00</t>
  </si>
  <si>
    <t>634</t>
  </si>
  <si>
    <t>Pomoći od izvanp.korisnika</t>
  </si>
  <si>
    <t>7.174.050,47</t>
  </si>
  <si>
    <t>7.076.362,92</t>
  </si>
  <si>
    <t>128,338,00</t>
  </si>
  <si>
    <t>7.622.213,55</t>
  </si>
  <si>
    <t>1.3.</t>
  </si>
  <si>
    <t>Višak iz prethodnih godina</t>
  </si>
  <si>
    <t>562.323,07</t>
  </si>
  <si>
    <t>8.173.179,18</t>
  </si>
  <si>
    <t>115,4</t>
  </si>
  <si>
    <t>124,9</t>
  </si>
  <si>
    <t>117,8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</si>
</sst>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_k_n_-;\-* #,##0.0\ _k_n_-;_-* &quot;-&quot;??\ _k_n_-;_-@_-"/>
    <numFmt numFmtId="165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9"/>
      <color indexed="1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8"/>
      <color indexed="9"/>
      <name val="Calibri"/>
      <family val="2"/>
      <charset val="238"/>
    </font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theme="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22" fillId="0" borderId="0"/>
    <xf numFmtId="0" fontId="18" fillId="0" borderId="0"/>
  </cellStyleXfs>
  <cellXfs count="2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4" fontId="6" fillId="3" borderId="4" xfId="0" applyNumberFormat="1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4" fontId="7" fillId="4" borderId="4" xfId="0" applyNumberFormat="1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4" fontId="7" fillId="5" borderId="4" xfId="0" applyNumberFormat="1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4" fontId="7" fillId="6" borderId="4" xfId="0" applyNumberFormat="1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4" fontId="3" fillId="7" borderId="4" xfId="0" applyNumberFormat="1" applyFont="1" applyFill="1" applyBorder="1" applyAlignment="1">
      <alignment wrapText="1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4" xfId="0" applyNumberFormat="1" applyFont="1" applyBorder="1" applyAlignment="1" applyProtection="1">
      <alignment wrapText="1"/>
      <protection locked="0"/>
    </xf>
    <xf numFmtId="0" fontId="3" fillId="8" borderId="4" xfId="0" applyFont="1" applyFill="1" applyBorder="1" applyAlignment="1">
      <alignment wrapText="1"/>
    </xf>
    <xf numFmtId="4" fontId="3" fillId="8" borderId="4" xfId="0" applyNumberFormat="1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Protection="1">
      <protection locked="0"/>
    </xf>
    <xf numFmtId="0" fontId="10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4" fontId="8" fillId="0" borderId="8" xfId="0" applyNumberFormat="1" applyFont="1" applyBorder="1" applyAlignment="1" applyProtection="1">
      <alignment wrapText="1"/>
      <protection locked="0"/>
    </xf>
    <xf numFmtId="4" fontId="7" fillId="4" borderId="8" xfId="0" applyNumberFormat="1" applyFont="1" applyFill="1" applyBorder="1" applyAlignment="1">
      <alignment wrapText="1"/>
    </xf>
    <xf numFmtId="4" fontId="7" fillId="5" borderId="8" xfId="0" applyNumberFormat="1" applyFont="1" applyFill="1" applyBorder="1" applyAlignment="1">
      <alignment wrapText="1"/>
    </xf>
    <xf numFmtId="4" fontId="7" fillId="6" borderId="8" xfId="0" applyNumberFormat="1" applyFont="1" applyFill="1" applyBorder="1" applyAlignment="1">
      <alignment wrapText="1"/>
    </xf>
    <xf numFmtId="4" fontId="3" fillId="7" borderId="8" xfId="0" applyNumberFormat="1" applyFont="1" applyFill="1" applyBorder="1" applyAlignment="1">
      <alignment wrapText="1"/>
    </xf>
    <xf numFmtId="4" fontId="8" fillId="0" borderId="8" xfId="0" applyNumberFormat="1" applyFont="1" applyBorder="1" applyAlignment="1">
      <alignment wrapText="1"/>
    </xf>
    <xf numFmtId="4" fontId="3" fillId="8" borderId="8" xfId="0" applyNumberFormat="1" applyFont="1" applyFill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2" fillId="0" borderId="0" xfId="0" applyFont="1"/>
    <xf numFmtId="0" fontId="11" fillId="0" borderId="0" xfId="0" applyFont="1"/>
    <xf numFmtId="4" fontId="12" fillId="0" borderId="0" xfId="0" applyNumberFormat="1" applyFont="1"/>
    <xf numFmtId="4" fontId="13" fillId="0" borderId="0" xfId="0" applyNumberFormat="1" applyFont="1" applyAlignment="1">
      <alignment wrapText="1"/>
    </xf>
    <xf numFmtId="4" fontId="14" fillId="0" borderId="0" xfId="0" applyNumberFormat="1" applyFont="1"/>
    <xf numFmtId="4" fontId="15" fillId="0" borderId="0" xfId="0" applyNumberFormat="1" applyFont="1" applyAlignment="1">
      <alignment wrapText="1"/>
    </xf>
    <xf numFmtId="0" fontId="3" fillId="0" borderId="3" xfId="0" applyFont="1" applyBorder="1" applyAlignment="1">
      <alignment horizontal="left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7" fillId="0" borderId="0" xfId="1"/>
    <xf numFmtId="4" fontId="17" fillId="0" borderId="0" xfId="1" applyNumberFormat="1"/>
    <xf numFmtId="4" fontId="17" fillId="0" borderId="10" xfId="1" applyNumberFormat="1" applyBorder="1"/>
    <xf numFmtId="0" fontId="17" fillId="0" borderId="10" xfId="1" applyBorder="1"/>
    <xf numFmtId="0" fontId="18" fillId="0" borderId="10" xfId="1" applyFont="1" applyBorder="1"/>
    <xf numFmtId="4" fontId="17" fillId="0" borderId="10" xfId="1" applyNumberFormat="1" applyBorder="1" applyAlignment="1">
      <alignment horizontal="center" vertical="center" wrapText="1"/>
    </xf>
    <xf numFmtId="0" fontId="17" fillId="0" borderId="10" xfId="1" applyBorder="1" applyAlignment="1">
      <alignment vertical="center"/>
    </xf>
    <xf numFmtId="49" fontId="18" fillId="0" borderId="10" xfId="1" applyNumberFormat="1" applyFont="1" applyBorder="1" applyAlignment="1">
      <alignment horizontal="center" vertical="center" wrapText="1"/>
    </xf>
    <xf numFmtId="49" fontId="19" fillId="0" borderId="10" xfId="1" applyNumberFormat="1" applyFont="1" applyBorder="1" applyAlignment="1">
      <alignment horizontal="center" vertical="center" wrapText="1"/>
    </xf>
    <xf numFmtId="49" fontId="17" fillId="0" borderId="10" xfId="1" applyNumberFormat="1" applyBorder="1" applyAlignment="1">
      <alignment horizontal="center" vertical="center"/>
    </xf>
    <xf numFmtId="49" fontId="17" fillId="0" borderId="10" xfId="1" applyNumberForma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4" fontId="17" fillId="0" borderId="10" xfId="1" applyNumberForma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4" fontId="6" fillId="3" borderId="14" xfId="0" applyNumberFormat="1" applyFont="1" applyFill="1" applyBorder="1" applyAlignment="1">
      <alignment wrapText="1"/>
    </xf>
    <xf numFmtId="4" fontId="7" fillId="4" borderId="14" xfId="0" applyNumberFormat="1" applyFont="1" applyFill="1" applyBorder="1" applyAlignment="1">
      <alignment wrapText="1"/>
    </xf>
    <xf numFmtId="4" fontId="7" fillId="5" borderId="14" xfId="0" applyNumberFormat="1" applyFont="1" applyFill="1" applyBorder="1" applyAlignment="1">
      <alignment wrapText="1"/>
    </xf>
    <xf numFmtId="4" fontId="7" fillId="6" borderId="14" xfId="0" applyNumberFormat="1" applyFont="1" applyFill="1" applyBorder="1" applyAlignment="1">
      <alignment wrapText="1"/>
    </xf>
    <xf numFmtId="4" fontId="3" fillId="7" borderId="14" xfId="0" applyNumberFormat="1" applyFont="1" applyFill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4" fontId="3" fillId="8" borderId="14" xfId="0" applyNumberFormat="1" applyFont="1" applyFill="1" applyBorder="1" applyAlignment="1">
      <alignment wrapText="1"/>
    </xf>
    <xf numFmtId="0" fontId="18" fillId="0" borderId="10" xfId="1" applyFont="1" applyBorder="1" applyAlignment="1">
      <alignment horizontal="left" vertical="center" wrapText="1"/>
    </xf>
    <xf numFmtId="4" fontId="18" fillId="0" borderId="10" xfId="1" applyNumberFormat="1" applyFont="1" applyBorder="1"/>
    <xf numFmtId="49" fontId="18" fillId="0" borderId="10" xfId="1" applyNumberFormat="1" applyFont="1" applyBorder="1" applyAlignment="1">
      <alignment horizontal="left" wrapText="1"/>
    </xf>
    <xf numFmtId="49" fontId="18" fillId="0" borderId="10" xfId="1" applyNumberFormat="1" applyFont="1" applyBorder="1" applyAlignment="1">
      <alignment horizontal="left"/>
    </xf>
    <xf numFmtId="4" fontId="18" fillId="0" borderId="10" xfId="1" applyNumberFormat="1" applyFont="1" applyBorder="1" applyAlignment="1">
      <alignment horizontal="center" vertical="center" wrapText="1"/>
    </xf>
    <xf numFmtId="4" fontId="18" fillId="0" borderId="10" xfId="1" applyNumberFormat="1" applyFont="1" applyBorder="1" applyAlignment="1">
      <alignment horizontal="center" vertical="center"/>
    </xf>
    <xf numFmtId="14" fontId="18" fillId="0" borderId="10" xfId="1" applyNumberFormat="1" applyFont="1" applyBorder="1"/>
    <xf numFmtId="4" fontId="18" fillId="0" borderId="0" xfId="1" applyNumberFormat="1" applyFont="1"/>
    <xf numFmtId="0" fontId="23" fillId="0" borderId="0" xfId="2" applyFont="1"/>
    <xf numFmtId="0" fontId="24" fillId="0" borderId="0" xfId="2" applyFont="1"/>
    <xf numFmtId="0" fontId="26" fillId="0" borderId="16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18" fillId="0" borderId="11" xfId="2" applyFont="1" applyBorder="1"/>
    <xf numFmtId="0" fontId="23" fillId="0" borderId="0" xfId="2" applyFont="1" applyAlignment="1">
      <alignment horizontal="center"/>
    </xf>
    <xf numFmtId="0" fontId="23" fillId="0" borderId="10" xfId="2" applyFont="1" applyBorder="1" applyAlignment="1">
      <alignment horizontal="center" wrapText="1"/>
    </xf>
    <xf numFmtId="0" fontId="23" fillId="0" borderId="10" xfId="2" applyFont="1" applyBorder="1" applyAlignment="1">
      <alignment horizontal="center" vertical="center" wrapText="1"/>
    </xf>
    <xf numFmtId="4" fontId="24" fillId="0" borderId="10" xfId="2" applyNumberFormat="1" applyFont="1" applyBorder="1" applyAlignment="1">
      <alignment horizontal="right" wrapText="1"/>
    </xf>
    <xf numFmtId="4" fontId="24" fillId="0" borderId="10" xfId="2" applyNumberFormat="1" applyFont="1" applyBorder="1" applyAlignment="1">
      <alignment horizontal="right"/>
    </xf>
    <xf numFmtId="0" fontId="27" fillId="0" borderId="15" xfId="2" applyFont="1" applyBorder="1" applyAlignment="1">
      <alignment horizontal="left"/>
    </xf>
    <xf numFmtId="4" fontId="24" fillId="0" borderId="15" xfId="2" applyNumberFormat="1" applyFont="1" applyBorder="1" applyAlignment="1">
      <alignment horizontal="right"/>
    </xf>
    <xf numFmtId="0" fontId="3" fillId="10" borderId="3" xfId="0" applyFont="1" applyFill="1" applyBorder="1" applyAlignment="1">
      <alignment horizontal="left" wrapText="1"/>
    </xf>
    <xf numFmtId="0" fontId="3" fillId="10" borderId="4" xfId="0" applyFont="1" applyFill="1" applyBorder="1" applyAlignment="1">
      <alignment horizontal="left" wrapText="1"/>
    </xf>
    <xf numFmtId="4" fontId="3" fillId="10" borderId="4" xfId="0" applyNumberFormat="1" applyFont="1" applyFill="1" applyBorder="1" applyAlignment="1">
      <alignment wrapText="1"/>
    </xf>
    <xf numFmtId="4" fontId="3" fillId="10" borderId="8" xfId="0" applyNumberFormat="1" applyFont="1" applyFill="1" applyBorder="1" applyAlignment="1">
      <alignment wrapText="1"/>
    </xf>
    <xf numFmtId="4" fontId="3" fillId="10" borderId="14" xfId="0" applyNumberFormat="1" applyFont="1" applyFill="1" applyBorder="1" applyAlignment="1">
      <alignment wrapText="1"/>
    </xf>
    <xf numFmtId="0" fontId="8" fillId="10" borderId="3" xfId="0" applyFont="1" applyFill="1" applyBorder="1" applyAlignment="1">
      <alignment horizontal="left" wrapText="1"/>
    </xf>
    <xf numFmtId="0" fontId="8" fillId="10" borderId="4" xfId="0" applyFont="1" applyFill="1" applyBorder="1" applyAlignment="1">
      <alignment horizontal="left" wrapText="1"/>
    </xf>
    <xf numFmtId="4" fontId="8" fillId="7" borderId="4" xfId="0" applyNumberFormat="1" applyFont="1" applyFill="1" applyBorder="1" applyAlignment="1">
      <alignment wrapText="1"/>
    </xf>
    <xf numFmtId="4" fontId="8" fillId="10" borderId="4" xfId="0" applyNumberFormat="1" applyFont="1" applyFill="1" applyBorder="1" applyAlignment="1">
      <alignment wrapText="1"/>
    </xf>
    <xf numFmtId="4" fontId="7" fillId="10" borderId="14" xfId="0" applyNumberFormat="1" applyFont="1" applyFill="1" applyBorder="1" applyAlignment="1">
      <alignment wrapText="1"/>
    </xf>
    <xf numFmtId="0" fontId="3" fillId="10" borderId="5" xfId="0" applyFont="1" applyFill="1" applyBorder="1" applyAlignment="1">
      <alignment horizontal="left" wrapText="1"/>
    </xf>
    <xf numFmtId="0" fontId="3" fillId="10" borderId="6" xfId="0" applyFont="1" applyFill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4" fontId="3" fillId="11" borderId="4" xfId="0" applyNumberFormat="1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4" fontId="8" fillId="11" borderId="4" xfId="0" applyNumberFormat="1" applyFont="1" applyFill="1" applyBorder="1" applyAlignment="1">
      <alignment wrapText="1"/>
    </xf>
    <xf numFmtId="0" fontId="5" fillId="12" borderId="4" xfId="0" applyFont="1" applyFill="1" applyBorder="1" applyAlignment="1">
      <alignment wrapText="1"/>
    </xf>
    <xf numFmtId="0" fontId="7" fillId="12" borderId="4" xfId="0" applyFont="1" applyFill="1" applyBorder="1" applyAlignment="1">
      <alignment wrapText="1"/>
    </xf>
    <xf numFmtId="4" fontId="28" fillId="12" borderId="4" xfId="0" applyNumberFormat="1" applyFont="1" applyFill="1" applyBorder="1" applyAlignment="1" applyProtection="1">
      <alignment wrapText="1"/>
      <protection locked="0"/>
    </xf>
    <xf numFmtId="4" fontId="28" fillId="12" borderId="4" xfId="0" applyNumberFormat="1" applyFont="1" applyFill="1" applyBorder="1" applyAlignment="1">
      <alignment wrapText="1"/>
    </xf>
    <xf numFmtId="4" fontId="28" fillId="12" borderId="8" xfId="0" applyNumberFormat="1" applyFont="1" applyFill="1" applyBorder="1" applyAlignment="1">
      <alignment wrapText="1"/>
    </xf>
    <xf numFmtId="4" fontId="28" fillId="13" borderId="4" xfId="0" applyNumberFormat="1" applyFont="1" applyFill="1" applyBorder="1" applyAlignment="1">
      <alignment wrapText="1"/>
    </xf>
    <xf numFmtId="4" fontId="28" fillId="13" borderId="8" xfId="0" applyNumberFormat="1" applyFont="1" applyFill="1" applyBorder="1" applyAlignment="1">
      <alignment wrapText="1"/>
    </xf>
    <xf numFmtId="0" fontId="8" fillId="10" borderId="4" xfId="0" applyFont="1" applyFill="1" applyBorder="1" applyAlignment="1">
      <alignment wrapText="1"/>
    </xf>
    <xf numFmtId="4" fontId="3" fillId="10" borderId="0" xfId="0" applyNumberFormat="1" applyFont="1" applyFill="1" applyAlignment="1">
      <alignment wrapText="1"/>
    </xf>
    <xf numFmtId="0" fontId="3" fillId="10" borderId="4" xfId="0" applyFont="1" applyFill="1" applyBorder="1" applyAlignment="1">
      <alignment wrapText="1"/>
    </xf>
    <xf numFmtId="4" fontId="8" fillId="0" borderId="18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wrapText="1"/>
    </xf>
    <xf numFmtId="4" fontId="8" fillId="0" borderId="18" xfId="0" applyNumberFormat="1" applyFont="1" applyBorder="1" applyAlignment="1" applyProtection="1">
      <alignment wrapText="1"/>
      <protection locked="0"/>
    </xf>
    <xf numFmtId="4" fontId="8" fillId="11" borderId="4" xfId="0" applyNumberFormat="1" applyFont="1" applyFill="1" applyBorder="1" applyAlignment="1" applyProtection="1">
      <alignment wrapText="1"/>
      <protection locked="0"/>
    </xf>
    <xf numFmtId="4" fontId="8" fillId="11" borderId="8" xfId="0" applyNumberFormat="1" applyFont="1" applyFill="1" applyBorder="1" applyAlignment="1">
      <alignment wrapText="1"/>
    </xf>
    <xf numFmtId="0" fontId="7" fillId="10" borderId="5" xfId="0" applyFont="1" applyFill="1" applyBorder="1" applyAlignment="1">
      <alignment horizontal="left" wrapText="1"/>
    </xf>
    <xf numFmtId="4" fontId="7" fillId="10" borderId="8" xfId="0" applyNumberFormat="1" applyFont="1" applyFill="1" applyBorder="1" applyAlignment="1">
      <alignment wrapText="1"/>
    </xf>
    <xf numFmtId="4" fontId="7" fillId="10" borderId="4" xfId="0" applyNumberFormat="1" applyFont="1" applyFill="1" applyBorder="1" applyAlignment="1">
      <alignment wrapText="1"/>
    </xf>
    <xf numFmtId="0" fontId="29" fillId="11" borderId="5" xfId="0" applyFont="1" applyFill="1" applyBorder="1" applyAlignment="1">
      <alignment horizontal="left" wrapText="1"/>
    </xf>
    <xf numFmtId="0" fontId="29" fillId="11" borderId="6" xfId="0" applyFont="1" applyFill="1" applyBorder="1" applyAlignment="1">
      <alignment horizontal="left" wrapText="1"/>
    </xf>
    <xf numFmtId="0" fontId="29" fillId="11" borderId="4" xfId="0" applyFont="1" applyFill="1" applyBorder="1" applyAlignment="1">
      <alignment wrapText="1"/>
    </xf>
    <xf numFmtId="4" fontId="29" fillId="11" borderId="8" xfId="0" applyNumberFormat="1" applyFont="1" applyFill="1" applyBorder="1" applyAlignment="1">
      <alignment wrapText="1"/>
    </xf>
    <xf numFmtId="4" fontId="29" fillId="11" borderId="4" xfId="0" applyNumberFormat="1" applyFont="1" applyFill="1" applyBorder="1" applyAlignment="1">
      <alignment wrapText="1"/>
    </xf>
    <xf numFmtId="4" fontId="29" fillId="11" borderId="14" xfId="0" applyNumberFormat="1" applyFont="1" applyFill="1" applyBorder="1" applyAlignment="1">
      <alignment wrapText="1"/>
    </xf>
    <xf numFmtId="0" fontId="29" fillId="10" borderId="20" xfId="0" applyFont="1" applyFill="1" applyBorder="1" applyAlignment="1">
      <alignment wrapText="1"/>
    </xf>
    <xf numFmtId="0" fontId="29" fillId="10" borderId="6" xfId="0" applyFont="1" applyFill="1" applyBorder="1" applyAlignment="1">
      <alignment horizontal="left" wrapText="1"/>
    </xf>
    <xf numFmtId="4" fontId="8" fillId="11" borderId="14" xfId="0" applyNumberFormat="1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4" xfId="0" applyFont="1" applyFill="1" applyBorder="1" applyAlignment="1">
      <alignment horizontal="left" wrapText="1"/>
    </xf>
    <xf numFmtId="0" fontId="3" fillId="11" borderId="4" xfId="0" applyFont="1" applyFill="1" applyBorder="1" applyAlignment="1">
      <alignment wrapText="1"/>
    </xf>
    <xf numFmtId="4" fontId="3" fillId="11" borderId="8" xfId="0" applyNumberFormat="1" applyFont="1" applyFill="1" applyBorder="1" applyAlignment="1" applyProtection="1">
      <alignment wrapText="1"/>
      <protection locked="0"/>
    </xf>
    <xf numFmtId="0" fontId="8" fillId="0" borderId="21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 applyProtection="1">
      <alignment wrapText="1"/>
      <protection locked="0"/>
    </xf>
    <xf numFmtId="4" fontId="8" fillId="0" borderId="9" xfId="0" applyNumberFormat="1" applyFont="1" applyBorder="1" applyAlignment="1">
      <alignment wrapText="1"/>
    </xf>
    <xf numFmtId="4" fontId="8" fillId="0" borderId="22" xfId="0" applyNumberFormat="1" applyFont="1" applyBorder="1" applyAlignment="1">
      <alignment wrapText="1"/>
    </xf>
    <xf numFmtId="4" fontId="8" fillId="0" borderId="22" xfId="0" applyNumberFormat="1" applyFont="1" applyBorder="1" applyAlignment="1" applyProtection="1">
      <alignment wrapText="1"/>
      <protection locked="0"/>
    </xf>
    <xf numFmtId="4" fontId="8" fillId="0" borderId="19" xfId="0" applyNumberFormat="1" applyFont="1" applyBorder="1" applyAlignment="1" applyProtection="1">
      <alignment wrapText="1"/>
      <protection locked="0"/>
    </xf>
    <xf numFmtId="4" fontId="28" fillId="12" borderId="8" xfId="0" applyNumberFormat="1" applyFont="1" applyFill="1" applyBorder="1" applyAlignment="1" applyProtection="1">
      <alignment wrapText="1"/>
      <protection locked="0"/>
    </xf>
    <xf numFmtId="4" fontId="28" fillId="13" borderId="8" xfId="0" applyNumberFormat="1" applyFont="1" applyFill="1" applyBorder="1" applyAlignment="1" applyProtection="1">
      <alignment wrapText="1"/>
      <protection locked="0"/>
    </xf>
    <xf numFmtId="0" fontId="19" fillId="14" borderId="10" xfId="1" applyFont="1" applyFill="1" applyBorder="1" applyAlignment="1">
      <alignment horizontal="left" wrapText="1"/>
    </xf>
    <xf numFmtId="0" fontId="17" fillId="14" borderId="10" xfId="1" applyFill="1" applyBorder="1" applyAlignment="1">
      <alignment vertical="center"/>
    </xf>
    <xf numFmtId="4" fontId="17" fillId="14" borderId="10" xfId="1" applyNumberFormat="1" applyFill="1" applyBorder="1" applyAlignment="1">
      <alignment horizontal="center" vertical="center" wrapText="1"/>
    </xf>
    <xf numFmtId="49" fontId="18" fillId="14" borderId="10" xfId="1" applyNumberFormat="1" applyFont="1" applyFill="1" applyBorder="1" applyAlignment="1">
      <alignment horizontal="center" vertical="center" wrapText="1"/>
    </xf>
    <xf numFmtId="49" fontId="19" fillId="14" borderId="10" xfId="1" applyNumberFormat="1" applyFont="1" applyFill="1" applyBorder="1" applyAlignment="1">
      <alignment horizontal="center" vertical="center" wrapText="1"/>
    </xf>
    <xf numFmtId="49" fontId="17" fillId="14" borderId="10" xfId="1" applyNumberFormat="1" applyFill="1" applyBorder="1" applyAlignment="1">
      <alignment horizontal="center" vertical="center"/>
    </xf>
    <xf numFmtId="49" fontId="17" fillId="14" borderId="10" xfId="1" applyNumberFormat="1" applyFill="1" applyBorder="1" applyAlignment="1">
      <alignment horizontal="center" vertical="center" wrapText="1"/>
    </xf>
    <xf numFmtId="0" fontId="18" fillId="14" borderId="10" xfId="1" applyFont="1" applyFill="1" applyBorder="1" applyAlignment="1">
      <alignment horizontal="center" vertical="center"/>
    </xf>
    <xf numFmtId="49" fontId="18" fillId="14" borderId="10" xfId="1" applyNumberFormat="1" applyFont="1" applyFill="1" applyBorder="1" applyAlignment="1">
      <alignment horizontal="center" vertical="center"/>
    </xf>
    <xf numFmtId="0" fontId="17" fillId="14" borderId="10" xfId="1" applyFill="1" applyBorder="1"/>
    <xf numFmtId="0" fontId="18" fillId="14" borderId="10" xfId="1" applyFont="1" applyFill="1" applyBorder="1"/>
    <xf numFmtId="4" fontId="17" fillId="14" borderId="10" xfId="1" applyNumberFormat="1" applyFill="1" applyBorder="1"/>
    <xf numFmtId="0" fontId="19" fillId="14" borderId="10" xfId="1" applyFont="1" applyFill="1" applyBorder="1" applyAlignment="1">
      <alignment wrapText="1"/>
    </xf>
    <xf numFmtId="4" fontId="17" fillId="14" borderId="10" xfId="1" applyNumberFormat="1" applyFill="1" applyBorder="1" applyAlignment="1">
      <alignment horizontal="center" vertical="center"/>
    </xf>
    <xf numFmtId="0" fontId="18" fillId="0" borderId="10" xfId="1" applyFont="1" applyBorder="1" applyAlignment="1">
      <alignment horizontal="left"/>
    </xf>
    <xf numFmtId="164" fontId="18" fillId="0" borderId="10" xfId="1" applyNumberFormat="1" applyFont="1" applyBorder="1" applyAlignment="1">
      <alignment horizontal="left"/>
    </xf>
    <xf numFmtId="4" fontId="8" fillId="10" borderId="8" xfId="0" applyNumberFormat="1" applyFont="1" applyFill="1" applyBorder="1" applyAlignment="1">
      <alignment wrapText="1"/>
    </xf>
    <xf numFmtId="4" fontId="30" fillId="10" borderId="8" xfId="0" applyNumberFormat="1" applyFont="1" applyFill="1" applyBorder="1" applyAlignment="1">
      <alignment wrapText="1"/>
    </xf>
    <xf numFmtId="4" fontId="30" fillId="10" borderId="0" xfId="0" applyNumberFormat="1" applyFont="1" applyFill="1" applyAlignment="1">
      <alignment wrapText="1"/>
    </xf>
    <xf numFmtId="4" fontId="30" fillId="10" borderId="10" xfId="0" applyNumberFormat="1" applyFont="1" applyFill="1" applyBorder="1" applyAlignment="1">
      <alignment wrapText="1"/>
    </xf>
    <xf numFmtId="4" fontId="30" fillId="0" borderId="19" xfId="0" applyNumberFormat="1" applyFont="1" applyBorder="1" applyAlignment="1" applyProtection="1">
      <alignment wrapText="1"/>
      <protection locked="0"/>
    </xf>
    <xf numFmtId="4" fontId="30" fillId="0" borderId="8" xfId="0" applyNumberFormat="1" applyFont="1" applyBorder="1" applyAlignment="1" applyProtection="1">
      <alignment wrapText="1"/>
      <protection locked="0"/>
    </xf>
    <xf numFmtId="4" fontId="17" fillId="10" borderId="10" xfId="1" applyNumberFormat="1" applyFill="1" applyBorder="1"/>
    <xf numFmtId="4" fontId="20" fillId="0" borderId="10" xfId="1" applyNumberFormat="1" applyFont="1" applyBorder="1"/>
    <xf numFmtId="4" fontId="31" fillId="0" borderId="10" xfId="2" applyNumberFormat="1" applyFont="1" applyBorder="1" applyAlignment="1">
      <alignment horizontal="right"/>
    </xf>
    <xf numFmtId="4" fontId="32" fillId="10" borderId="8" xfId="0" applyNumberFormat="1" applyFont="1" applyFill="1" applyBorder="1" applyAlignment="1">
      <alignment wrapText="1"/>
    </xf>
    <xf numFmtId="0" fontId="7" fillId="15" borderId="3" xfId="0" applyFont="1" applyFill="1" applyBorder="1" applyAlignment="1">
      <alignment horizontal="left" wrapText="1"/>
    </xf>
    <xf numFmtId="0" fontId="7" fillId="15" borderId="4" xfId="0" applyFont="1" applyFill="1" applyBorder="1" applyAlignment="1">
      <alignment horizontal="left" wrapText="1"/>
    </xf>
    <xf numFmtId="4" fontId="7" fillId="15" borderId="4" xfId="0" applyNumberFormat="1" applyFont="1" applyFill="1" applyBorder="1" applyAlignment="1">
      <alignment wrapText="1"/>
    </xf>
    <xf numFmtId="4" fontId="7" fillId="15" borderId="8" xfId="0" applyNumberFormat="1" applyFont="1" applyFill="1" applyBorder="1" applyAlignment="1">
      <alignment wrapText="1"/>
    </xf>
    <xf numFmtId="4" fontId="7" fillId="15" borderId="14" xfId="0" applyNumberFormat="1" applyFont="1" applyFill="1" applyBorder="1" applyAlignment="1">
      <alignment wrapText="1"/>
    </xf>
    <xf numFmtId="0" fontId="33" fillId="16" borderId="4" xfId="0" applyFont="1" applyFill="1" applyBorder="1" applyAlignment="1">
      <alignment wrapText="1"/>
    </xf>
    <xf numFmtId="4" fontId="30" fillId="10" borderId="4" xfId="0" applyNumberFormat="1" applyFont="1" applyFill="1" applyBorder="1" applyAlignment="1">
      <alignment wrapText="1"/>
    </xf>
    <xf numFmtId="4" fontId="0" fillId="0" borderId="0" xfId="0" applyNumberFormat="1"/>
    <xf numFmtId="4" fontId="33" fillId="15" borderId="8" xfId="0" applyNumberFormat="1" applyFont="1" applyFill="1" applyBorder="1" applyAlignment="1">
      <alignment wrapText="1"/>
    </xf>
    <xf numFmtId="0" fontId="1" fillId="0" borderId="0" xfId="0" applyFont="1"/>
    <xf numFmtId="0" fontId="8" fillId="11" borderId="3" xfId="0" applyFont="1" applyFill="1" applyBorder="1" applyAlignment="1">
      <alignment wrapText="1"/>
    </xf>
    <xf numFmtId="0" fontId="8" fillId="11" borderId="4" xfId="0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8" fillId="11" borderId="8" xfId="0" applyNumberFormat="1" applyFont="1" applyFill="1" applyBorder="1" applyAlignment="1" applyProtection="1">
      <alignment wrapText="1"/>
      <protection locked="0"/>
    </xf>
    <xf numFmtId="14" fontId="8" fillId="11" borderId="4" xfId="0" applyNumberFormat="1" applyFont="1" applyFill="1" applyBorder="1" applyAlignment="1">
      <alignment horizontal="left" wrapText="1"/>
    </xf>
    <xf numFmtId="0" fontId="34" fillId="10" borderId="5" xfId="0" applyFont="1" applyFill="1" applyBorder="1" applyAlignment="1">
      <alignment horizontal="left" wrapText="1"/>
    </xf>
    <xf numFmtId="0" fontId="29" fillId="10" borderId="23" xfId="0" applyFont="1" applyFill="1" applyBorder="1" applyAlignment="1">
      <alignment wrapText="1"/>
    </xf>
    <xf numFmtId="0" fontId="8" fillId="11" borderId="4" xfId="0" applyFont="1" applyFill="1" applyBorder="1" applyAlignment="1">
      <alignment horizontal="left" wrapText="1"/>
    </xf>
    <xf numFmtId="49" fontId="0" fillId="0" borderId="0" xfId="0" applyNumberFormat="1"/>
    <xf numFmtId="0" fontId="35" fillId="14" borderId="10" xfId="1" applyFont="1" applyFill="1" applyBorder="1"/>
    <xf numFmtId="0" fontId="17" fillId="10" borderId="10" xfId="1" applyFill="1" applyBorder="1"/>
    <xf numFmtId="4" fontId="30" fillId="0" borderId="0" xfId="0" applyNumberFormat="1" applyFont="1" applyAlignment="1" applyProtection="1">
      <alignment wrapText="1"/>
      <protection locked="0"/>
    </xf>
    <xf numFmtId="16" fontId="18" fillId="0" borderId="10" xfId="1" applyNumberFormat="1" applyFont="1" applyBorder="1"/>
    <xf numFmtId="49" fontId="24" fillId="0" borderId="10" xfId="2" applyNumberFormat="1" applyFont="1" applyBorder="1" applyAlignment="1">
      <alignment horizontal="right" wrapText="1"/>
    </xf>
    <xf numFmtId="165" fontId="24" fillId="0" borderId="10" xfId="2" applyNumberFormat="1" applyFont="1" applyBorder="1" applyAlignment="1">
      <alignment horizontal="right" wrapText="1"/>
    </xf>
    <xf numFmtId="0" fontId="3" fillId="7" borderId="3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4" xfId="0" applyFont="1" applyFill="1" applyBorder="1" applyAlignment="1">
      <alignment horizontal="left" wrapText="1"/>
    </xf>
    <xf numFmtId="0" fontId="7" fillId="12" borderId="3" xfId="0" applyFont="1" applyFill="1" applyBorder="1" applyAlignment="1">
      <alignment horizontal="left" wrapText="1"/>
    </xf>
    <xf numFmtId="0" fontId="7" fillId="1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 wrapText="1"/>
    </xf>
    <xf numFmtId="0" fontId="5" fillId="12" borderId="3" xfId="0" applyFont="1" applyFill="1" applyBorder="1" applyAlignment="1">
      <alignment horizontal="left" wrapText="1"/>
    </xf>
    <xf numFmtId="0" fontId="5" fillId="12" borderId="4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center" wrapText="1"/>
    </xf>
    <xf numFmtId="0" fontId="20" fillId="0" borderId="12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4" fillId="0" borderId="10" xfId="2" applyFont="1" applyBorder="1" applyAlignment="1">
      <alignment horizontal="left" wrapText="1"/>
    </xf>
    <xf numFmtId="0" fontId="24" fillId="0" borderId="15" xfId="2" applyFont="1" applyBorder="1" applyAlignment="1">
      <alignment horizontal="left" wrapText="1"/>
    </xf>
    <xf numFmtId="0" fontId="24" fillId="0" borderId="11" xfId="2" applyFont="1" applyBorder="1" applyAlignment="1">
      <alignment wrapText="1"/>
    </xf>
    <xf numFmtId="0" fontId="23" fillId="0" borderId="11" xfId="2" applyFont="1" applyBorder="1"/>
    <xf numFmtId="0" fontId="27" fillId="0" borderId="15" xfId="2" applyFont="1" applyBorder="1" applyAlignment="1">
      <alignment horizontal="left" wrapText="1"/>
    </xf>
    <xf numFmtId="0" fontId="27" fillId="0" borderId="11" xfId="2" applyFont="1" applyBorder="1" applyAlignment="1">
      <alignment wrapText="1"/>
    </xf>
    <xf numFmtId="0" fontId="18" fillId="0" borderId="11" xfId="2" applyFont="1" applyBorder="1"/>
    <xf numFmtId="0" fontId="27" fillId="0" borderId="15" xfId="2" quotePrefix="1" applyFont="1" applyBorder="1" applyAlignment="1">
      <alignment horizontal="left"/>
    </xf>
    <xf numFmtId="0" fontId="27" fillId="0" borderId="15" xfId="2" quotePrefix="1" applyFont="1" applyBorder="1" applyAlignment="1">
      <alignment horizontal="left" wrapText="1"/>
    </xf>
    <xf numFmtId="0" fontId="18" fillId="0" borderId="11" xfId="2" applyFont="1" applyBorder="1" applyAlignment="1">
      <alignment wrapText="1"/>
    </xf>
    <xf numFmtId="0" fontId="25" fillId="0" borderId="0" xfId="2" applyFont="1" applyAlignment="1">
      <alignment horizontal="center" vertical="center" wrapText="1"/>
    </xf>
    <xf numFmtId="0" fontId="23" fillId="0" borderId="0" xfId="2" applyFont="1"/>
    <xf numFmtId="0" fontId="24" fillId="0" borderId="0" xfId="2" applyFont="1" applyAlignment="1">
      <alignment horizontal="center" vertical="center" wrapText="1"/>
    </xf>
    <xf numFmtId="0" fontId="24" fillId="0" borderId="0" xfId="2" applyFont="1" applyAlignment="1">
      <alignment vertical="center" wrapText="1"/>
    </xf>
    <xf numFmtId="0" fontId="24" fillId="0" borderId="15" xfId="2" quotePrefix="1" applyFont="1" applyBorder="1" applyAlignment="1">
      <alignment horizontal="center" wrapText="1"/>
    </xf>
    <xf numFmtId="0" fontId="24" fillId="0" borderId="11" xfId="2" quotePrefix="1" applyFont="1" applyBorder="1" applyAlignment="1">
      <alignment horizontal="center" wrapText="1"/>
    </xf>
    <xf numFmtId="0" fontId="24" fillId="0" borderId="17" xfId="2" quotePrefix="1" applyFont="1" applyBorder="1" applyAlignment="1">
      <alignment horizontal="center" wrapText="1"/>
    </xf>
  </cellXfs>
  <cellStyles count="4">
    <cellStyle name="Normalno" xfId="0" builtinId="0"/>
    <cellStyle name="Normalno 2" xfId="1" xr:uid="{00000000-0005-0000-0000-000001000000}"/>
    <cellStyle name="Normalno 2 2" xfId="2" xr:uid="{00000000-0005-0000-0000-000002000000}"/>
    <cellStyle name="Normalno 2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8"/>
  <sheetViews>
    <sheetView view="pageLayout" topLeftCell="A187" zoomScale="90" zoomScaleNormal="100" zoomScalePageLayoutView="90" workbookViewId="0">
      <selection activeCell="I20" sqref="I20:I21"/>
    </sheetView>
  </sheetViews>
  <sheetFormatPr defaultRowHeight="15" x14ac:dyDescent="0.25"/>
  <cols>
    <col min="1" max="1" width="9.28515625" customWidth="1"/>
    <col min="2" max="2" width="7.42578125" customWidth="1"/>
    <col min="3" max="3" width="45.7109375" customWidth="1"/>
    <col min="4" max="5" width="14.7109375" customWidth="1"/>
    <col min="6" max="6" width="0.28515625" customWidth="1"/>
    <col min="7" max="8" width="14.7109375" customWidth="1"/>
    <col min="9" max="9" width="10.28515625" customWidth="1"/>
    <col min="10" max="10" width="9.140625" style="43" customWidth="1"/>
    <col min="11" max="11" width="9.140625" style="45"/>
    <col min="12" max="12" width="13.7109375" bestFit="1" customWidth="1"/>
  </cols>
  <sheetData>
    <row r="1" spans="1:19" ht="180" x14ac:dyDescent="0.25">
      <c r="A1" s="1" t="s">
        <v>0</v>
      </c>
      <c r="B1" s="2" t="s">
        <v>1</v>
      </c>
      <c r="C1" s="3" t="s">
        <v>2</v>
      </c>
      <c r="D1" s="2" t="s">
        <v>150</v>
      </c>
      <c r="E1" s="2" t="s">
        <v>53</v>
      </c>
      <c r="F1" s="31" t="s">
        <v>221</v>
      </c>
      <c r="G1" s="31" t="s">
        <v>222</v>
      </c>
      <c r="H1" s="31" t="s">
        <v>148</v>
      </c>
      <c r="I1" s="2" t="s">
        <v>49</v>
      </c>
      <c r="J1" s="65" t="s">
        <v>49</v>
      </c>
      <c r="K1" s="43"/>
      <c r="L1" s="45"/>
    </row>
    <row r="2" spans="1:19" x14ac:dyDescent="0.25">
      <c r="A2" s="4">
        <v>1</v>
      </c>
      <c r="B2" s="5">
        <v>2</v>
      </c>
      <c r="C2" s="5">
        <v>3</v>
      </c>
      <c r="D2" s="5">
        <v>4</v>
      </c>
      <c r="E2" s="5">
        <v>5</v>
      </c>
      <c r="F2" s="32"/>
      <c r="G2" s="32">
        <v>7</v>
      </c>
      <c r="H2" s="32">
        <v>8</v>
      </c>
      <c r="I2" s="5" t="s">
        <v>226</v>
      </c>
      <c r="J2" s="66" t="s">
        <v>227</v>
      </c>
      <c r="K2" s="43"/>
      <c r="L2" s="45"/>
    </row>
    <row r="3" spans="1:19" x14ac:dyDescent="0.25">
      <c r="A3" s="6" t="s">
        <v>3</v>
      </c>
      <c r="B3" s="217" t="s">
        <v>243</v>
      </c>
      <c r="C3" s="217"/>
      <c r="D3" s="7">
        <v>9878149.2300000004</v>
      </c>
      <c r="E3" s="7">
        <f t="shared" ref="E3:H3" si="0">SUM(E4)</f>
        <v>8558357.3499999996</v>
      </c>
      <c r="F3" s="7"/>
      <c r="G3" s="7">
        <f t="shared" si="0"/>
        <v>9101497.9800000004</v>
      </c>
      <c r="H3" s="7">
        <f t="shared" si="0"/>
        <v>10617780.32</v>
      </c>
      <c r="I3" s="7">
        <v>116.6</v>
      </c>
      <c r="J3" s="67">
        <v>108.4</v>
      </c>
      <c r="K3" s="43"/>
      <c r="L3" s="45"/>
    </row>
    <row r="4" spans="1:19" ht="24.75" x14ac:dyDescent="0.25">
      <c r="A4" s="218" t="s">
        <v>4</v>
      </c>
      <c r="B4" s="219"/>
      <c r="C4" s="8" t="s">
        <v>5</v>
      </c>
      <c r="D4" s="34">
        <v>9878149.2300000004</v>
      </c>
      <c r="E4" s="34">
        <f t="shared" ref="E4:H4" si="1">SUM(E5)</f>
        <v>8558357.3499999996</v>
      </c>
      <c r="F4" s="34"/>
      <c r="G4" s="34">
        <f t="shared" si="1"/>
        <v>9101497.9800000004</v>
      </c>
      <c r="H4" s="34">
        <f t="shared" si="1"/>
        <v>10617780.32</v>
      </c>
      <c r="I4" s="9">
        <v>116.6</v>
      </c>
      <c r="J4" s="68">
        <v>108.4</v>
      </c>
      <c r="K4" s="43"/>
      <c r="L4" s="45"/>
    </row>
    <row r="5" spans="1:19" x14ac:dyDescent="0.25">
      <c r="A5" s="218" t="s">
        <v>6</v>
      </c>
      <c r="B5" s="219"/>
      <c r="C5" s="8" t="s">
        <v>7</v>
      </c>
      <c r="D5" s="9">
        <v>9878149.2300000004</v>
      </c>
      <c r="E5" s="9">
        <v>8558357.3499999996</v>
      </c>
      <c r="F5" s="9"/>
      <c r="G5" s="9">
        <v>9101497.9800000004</v>
      </c>
      <c r="H5" s="9">
        <v>10617780.32</v>
      </c>
      <c r="I5" s="9">
        <v>116.6</v>
      </c>
      <c r="J5" s="68">
        <v>108.4</v>
      </c>
      <c r="K5" s="43"/>
      <c r="L5" s="45"/>
    </row>
    <row r="6" spans="1:19" x14ac:dyDescent="0.25">
      <c r="A6" s="220" t="s">
        <v>8</v>
      </c>
      <c r="B6" s="221"/>
      <c r="C6" s="10" t="s">
        <v>9</v>
      </c>
      <c r="D6" s="35">
        <v>9878149.2300000004</v>
      </c>
      <c r="E6" s="35">
        <v>8399609.2400000002</v>
      </c>
      <c r="F6" s="35"/>
      <c r="G6" s="9">
        <v>8973578.0099999998</v>
      </c>
      <c r="H6" s="35">
        <v>10515153.51</v>
      </c>
      <c r="I6" s="11">
        <v>117.1</v>
      </c>
      <c r="J6" s="69">
        <v>106.4</v>
      </c>
      <c r="K6" s="43"/>
      <c r="L6" s="45"/>
    </row>
    <row r="7" spans="1:19" x14ac:dyDescent="0.25">
      <c r="A7" s="209" t="s">
        <v>10</v>
      </c>
      <c r="B7" s="210"/>
      <c r="C7" s="12" t="s">
        <v>11</v>
      </c>
      <c r="D7" s="36">
        <v>8559789.4199999999</v>
      </c>
      <c r="E7" s="36">
        <v>7807938.5800000001</v>
      </c>
      <c r="F7" s="36"/>
      <c r="G7" s="36">
        <v>8300035.5800000001</v>
      </c>
      <c r="H7" s="36">
        <v>9432573.4600000009</v>
      </c>
      <c r="I7" s="13">
        <v>113.6</v>
      </c>
      <c r="J7" s="70">
        <v>110.1</v>
      </c>
      <c r="K7" s="43"/>
      <c r="L7" s="45"/>
    </row>
    <row r="8" spans="1:19" s="18" customFormat="1" ht="12" x14ac:dyDescent="0.2">
      <c r="A8" s="205" t="s">
        <v>12</v>
      </c>
      <c r="B8" s="206"/>
      <c r="C8" s="14" t="s">
        <v>13</v>
      </c>
      <c r="D8" s="15">
        <f>SUM(D9:D14)</f>
        <v>5212.46</v>
      </c>
      <c r="E8" s="15">
        <v>36000</v>
      </c>
      <c r="F8" s="37">
        <v>36000</v>
      </c>
      <c r="G8" s="37">
        <v>32000</v>
      </c>
      <c r="H8" s="37">
        <f t="shared" ref="H8" si="2">SUM(H9:H14)</f>
        <v>33940.69</v>
      </c>
      <c r="I8" s="15">
        <v>106</v>
      </c>
      <c r="J8" s="71">
        <v>651.1</v>
      </c>
      <c r="K8" s="44"/>
      <c r="L8" s="46"/>
      <c r="M8" s="16"/>
      <c r="N8" s="17"/>
      <c r="O8" s="17"/>
      <c r="P8" s="17"/>
      <c r="Q8" s="17"/>
      <c r="R8" s="17"/>
      <c r="S8" s="17"/>
    </row>
    <row r="9" spans="1:19" x14ac:dyDescent="0.25">
      <c r="A9" s="19"/>
      <c r="B9" s="20">
        <v>321</v>
      </c>
      <c r="C9" s="21" t="s">
        <v>14</v>
      </c>
      <c r="D9" s="23"/>
      <c r="E9" s="22">
        <v>1000</v>
      </c>
      <c r="F9" s="38">
        <v>1000</v>
      </c>
      <c r="G9" s="33">
        <v>1000</v>
      </c>
      <c r="H9" s="38">
        <v>0</v>
      </c>
      <c r="I9" s="22">
        <v>90.53</v>
      </c>
      <c r="J9" s="72">
        <v>14.43</v>
      </c>
      <c r="K9" s="43"/>
      <c r="L9" s="45"/>
    </row>
    <row r="10" spans="1:19" x14ac:dyDescent="0.25">
      <c r="A10" s="19"/>
      <c r="B10" s="20">
        <v>322</v>
      </c>
      <c r="C10" s="21" t="s">
        <v>15</v>
      </c>
      <c r="D10" s="23">
        <v>1451.96</v>
      </c>
      <c r="E10" s="22">
        <v>15000</v>
      </c>
      <c r="F10" s="22">
        <v>15000</v>
      </c>
      <c r="G10" s="22">
        <v>15000</v>
      </c>
      <c r="H10" s="38">
        <v>18435.849999999999</v>
      </c>
      <c r="I10" s="22">
        <v>11.9</v>
      </c>
      <c r="J10" s="72">
        <v>0.92</v>
      </c>
      <c r="K10" s="43"/>
      <c r="L10" s="45"/>
    </row>
    <row r="11" spans="1:19" x14ac:dyDescent="0.25">
      <c r="A11" s="19"/>
      <c r="B11" s="20">
        <v>323</v>
      </c>
      <c r="C11" s="21" t="s">
        <v>16</v>
      </c>
      <c r="D11" s="23">
        <v>3760.5</v>
      </c>
      <c r="E11" s="22">
        <v>16000</v>
      </c>
      <c r="F11" s="22">
        <v>16000</v>
      </c>
      <c r="G11" s="22">
        <v>12000</v>
      </c>
      <c r="H11" s="38">
        <v>8792.9699999999993</v>
      </c>
      <c r="I11" s="22">
        <v>60.33</v>
      </c>
      <c r="J11" s="72">
        <v>296.62</v>
      </c>
      <c r="K11" s="43"/>
      <c r="L11" s="45"/>
    </row>
    <row r="12" spans="1:19" x14ac:dyDescent="0.25">
      <c r="A12" s="19"/>
      <c r="B12" s="20">
        <v>324</v>
      </c>
      <c r="C12" s="21" t="s">
        <v>17</v>
      </c>
      <c r="D12" s="23"/>
      <c r="E12" s="22"/>
      <c r="F12" s="22"/>
      <c r="G12" s="22"/>
      <c r="H12" s="38">
        <v>0</v>
      </c>
      <c r="I12" s="22"/>
      <c r="J12" s="72"/>
      <c r="K12" s="43"/>
      <c r="L12" s="45"/>
    </row>
    <row r="13" spans="1:19" x14ac:dyDescent="0.25">
      <c r="A13" s="19"/>
      <c r="B13" s="20">
        <v>329</v>
      </c>
      <c r="C13" s="21" t="s">
        <v>18</v>
      </c>
      <c r="D13" s="23"/>
      <c r="E13" s="22">
        <v>3950</v>
      </c>
      <c r="F13" s="22">
        <v>3950</v>
      </c>
      <c r="G13" s="22">
        <v>3950</v>
      </c>
      <c r="H13" s="38">
        <v>6711.87</v>
      </c>
      <c r="I13" s="22">
        <v>8.92</v>
      </c>
      <c r="J13" s="72"/>
      <c r="K13" s="43"/>
      <c r="L13" s="45"/>
    </row>
    <row r="14" spans="1:19" x14ac:dyDescent="0.25">
      <c r="A14" s="19"/>
      <c r="B14" s="20">
        <v>343</v>
      </c>
      <c r="C14" s="21" t="s">
        <v>19</v>
      </c>
      <c r="D14" s="23"/>
      <c r="E14" s="22">
        <v>50</v>
      </c>
      <c r="F14" s="38">
        <v>50</v>
      </c>
      <c r="G14" s="33">
        <v>50</v>
      </c>
      <c r="H14" s="38"/>
      <c r="I14" s="22">
        <v>3.7999999999999999E-2</v>
      </c>
      <c r="J14" s="72">
        <v>47.5</v>
      </c>
      <c r="K14" s="43"/>
      <c r="L14" s="45"/>
    </row>
    <row r="15" spans="1:19" x14ac:dyDescent="0.25">
      <c r="A15" s="19"/>
      <c r="B15" s="20">
        <v>372</v>
      </c>
      <c r="C15" s="21" t="s">
        <v>25</v>
      </c>
      <c r="D15" s="33"/>
      <c r="E15" s="38"/>
      <c r="F15" s="38"/>
      <c r="G15" s="33"/>
      <c r="H15" s="38"/>
      <c r="I15" s="22"/>
      <c r="J15" s="72"/>
      <c r="K15" s="43"/>
      <c r="L15" s="45"/>
    </row>
    <row r="16" spans="1:19" ht="24.75" x14ac:dyDescent="0.25">
      <c r="A16" s="205" t="s">
        <v>12</v>
      </c>
      <c r="B16" s="206"/>
      <c r="C16" s="14" t="s">
        <v>56</v>
      </c>
      <c r="D16" s="37">
        <f t="shared" ref="D16" si="3">SUM(D17:D25)</f>
        <v>0</v>
      </c>
      <c r="E16" s="37">
        <v>934.88</v>
      </c>
      <c r="F16" s="37">
        <v>934.88</v>
      </c>
      <c r="G16" s="37">
        <v>934.88</v>
      </c>
      <c r="H16" s="37">
        <v>934.88</v>
      </c>
      <c r="I16" s="15">
        <v>100</v>
      </c>
      <c r="J16" s="71"/>
      <c r="K16" s="43"/>
      <c r="L16" s="45"/>
    </row>
    <row r="17" spans="1:12" x14ac:dyDescent="0.25">
      <c r="A17" s="47"/>
      <c r="B17" s="20">
        <v>311</v>
      </c>
      <c r="C17" s="21" t="s">
        <v>21</v>
      </c>
      <c r="D17" s="22"/>
      <c r="E17" s="22"/>
      <c r="F17" s="22"/>
      <c r="G17" s="38"/>
      <c r="H17" s="38"/>
      <c r="I17" s="22"/>
      <c r="J17" s="72"/>
      <c r="K17" s="43"/>
      <c r="L17" s="45"/>
    </row>
    <row r="18" spans="1:12" x14ac:dyDescent="0.25">
      <c r="A18" s="47"/>
      <c r="B18" s="20">
        <v>312</v>
      </c>
      <c r="C18" s="21" t="s">
        <v>36</v>
      </c>
      <c r="D18" s="22"/>
      <c r="E18" s="22"/>
      <c r="F18" s="22"/>
      <c r="G18" s="38"/>
      <c r="H18" s="38"/>
      <c r="I18" s="22"/>
      <c r="J18" s="72"/>
      <c r="K18" s="43"/>
      <c r="L18" s="45"/>
    </row>
    <row r="19" spans="1:12" x14ac:dyDescent="0.25">
      <c r="A19" s="47"/>
      <c r="B19" s="20">
        <v>313</v>
      </c>
      <c r="C19" s="21" t="s">
        <v>22</v>
      </c>
      <c r="D19" s="22"/>
      <c r="E19" s="22"/>
      <c r="F19" s="22"/>
      <c r="G19" s="38"/>
      <c r="H19" s="38"/>
      <c r="I19" s="22"/>
      <c r="J19" s="72"/>
      <c r="K19" s="43"/>
      <c r="L19" s="45"/>
    </row>
    <row r="20" spans="1:12" x14ac:dyDescent="0.25">
      <c r="A20" s="19"/>
      <c r="B20" s="20">
        <v>321</v>
      </c>
      <c r="C20" s="21" t="s">
        <v>14</v>
      </c>
      <c r="D20" s="23"/>
      <c r="E20" s="22"/>
      <c r="F20" s="22"/>
      <c r="G20" s="33"/>
      <c r="H20" s="38"/>
      <c r="I20" s="22"/>
      <c r="J20" s="72"/>
      <c r="K20" s="43"/>
      <c r="L20" s="45"/>
    </row>
    <row r="21" spans="1:12" x14ac:dyDescent="0.25">
      <c r="A21" s="19"/>
      <c r="B21" s="20">
        <v>322</v>
      </c>
      <c r="C21" s="21" t="s">
        <v>15</v>
      </c>
      <c r="D21" s="23"/>
      <c r="E21" s="22"/>
      <c r="F21" s="22"/>
      <c r="G21" s="33"/>
      <c r="H21" s="38"/>
      <c r="I21" s="22"/>
      <c r="J21" s="72"/>
      <c r="K21" s="43"/>
      <c r="L21" s="45"/>
    </row>
    <row r="22" spans="1:12" x14ac:dyDescent="0.25">
      <c r="A22" s="19"/>
      <c r="B22" s="20">
        <v>323</v>
      </c>
      <c r="C22" s="21" t="s">
        <v>16</v>
      </c>
      <c r="D22" s="23"/>
      <c r="E22" s="22"/>
      <c r="F22" s="22"/>
      <c r="G22" s="33"/>
      <c r="H22" s="38"/>
      <c r="I22" s="22"/>
      <c r="J22" s="72"/>
      <c r="K22" s="43"/>
      <c r="L22" s="45"/>
    </row>
    <row r="23" spans="1:12" x14ac:dyDescent="0.25">
      <c r="A23" s="19"/>
      <c r="B23" s="20">
        <v>324</v>
      </c>
      <c r="C23" s="21" t="s">
        <v>17</v>
      </c>
      <c r="D23" s="23"/>
      <c r="E23" s="22">
        <v>934.88</v>
      </c>
      <c r="F23" s="22">
        <v>934.88</v>
      </c>
      <c r="G23" s="33">
        <v>934.88</v>
      </c>
      <c r="H23" s="38">
        <v>934.88</v>
      </c>
      <c r="I23" s="22"/>
      <c r="J23" s="72"/>
      <c r="K23" s="43"/>
      <c r="L23" s="45"/>
    </row>
    <row r="24" spans="1:12" x14ac:dyDescent="0.25">
      <c r="A24" s="19"/>
      <c r="B24" s="20">
        <v>329</v>
      </c>
      <c r="C24" s="21" t="s">
        <v>18</v>
      </c>
      <c r="D24" s="23"/>
      <c r="E24" s="22"/>
      <c r="F24" s="22"/>
      <c r="G24" s="33"/>
      <c r="H24" s="38"/>
      <c r="I24" s="22"/>
      <c r="J24" s="72"/>
      <c r="K24" s="43"/>
      <c r="L24" s="45"/>
    </row>
    <row r="25" spans="1:12" x14ac:dyDescent="0.25">
      <c r="A25" s="19"/>
      <c r="B25" s="20">
        <v>343</v>
      </c>
      <c r="C25" s="21" t="s">
        <v>19</v>
      </c>
      <c r="D25" s="23"/>
      <c r="E25" s="22"/>
      <c r="F25" s="38"/>
      <c r="G25" s="33"/>
      <c r="H25" s="38"/>
      <c r="I25" s="22"/>
      <c r="J25" s="72"/>
      <c r="K25" s="43"/>
      <c r="L25" s="45"/>
    </row>
    <row r="26" spans="1:12" x14ac:dyDescent="0.25">
      <c r="A26" s="211" t="s">
        <v>12</v>
      </c>
      <c r="B26" s="212"/>
      <c r="C26" s="24" t="s">
        <v>20</v>
      </c>
      <c r="D26" s="25">
        <v>868908.94</v>
      </c>
      <c r="E26" s="25">
        <v>752566</v>
      </c>
      <c r="F26" s="25">
        <v>752566</v>
      </c>
      <c r="G26" s="39">
        <v>768663</v>
      </c>
      <c r="H26" s="39">
        <v>753595.85</v>
      </c>
      <c r="I26" s="25">
        <v>98</v>
      </c>
      <c r="J26" s="73">
        <v>86</v>
      </c>
      <c r="K26" s="43"/>
      <c r="L26" s="45"/>
    </row>
    <row r="27" spans="1:12" x14ac:dyDescent="0.25">
      <c r="A27" s="19"/>
      <c r="B27" s="20">
        <v>321</v>
      </c>
      <c r="C27" s="21" t="s">
        <v>14</v>
      </c>
      <c r="D27" s="23">
        <v>19091.439999999999</v>
      </c>
      <c r="E27" s="198" t="s">
        <v>246</v>
      </c>
      <c r="F27" s="22">
        <v>40000</v>
      </c>
      <c r="G27" s="33">
        <v>36000</v>
      </c>
      <c r="H27" s="38">
        <v>35940.93</v>
      </c>
      <c r="I27" s="22"/>
      <c r="J27" s="72"/>
      <c r="K27" s="43"/>
      <c r="L27" s="45"/>
    </row>
    <row r="28" spans="1:12" x14ac:dyDescent="0.25">
      <c r="A28" s="19"/>
      <c r="B28" s="20">
        <v>322</v>
      </c>
      <c r="C28" s="21" t="s">
        <v>15</v>
      </c>
      <c r="D28" s="23">
        <v>349867</v>
      </c>
      <c r="E28" s="22">
        <v>454391</v>
      </c>
      <c r="F28" s="22">
        <v>454391</v>
      </c>
      <c r="G28" s="33">
        <v>501416.12</v>
      </c>
      <c r="H28" s="38">
        <v>487187.98</v>
      </c>
      <c r="I28" s="22"/>
      <c r="J28" s="72"/>
      <c r="K28" s="43"/>
      <c r="L28" s="45"/>
    </row>
    <row r="29" spans="1:12" x14ac:dyDescent="0.25">
      <c r="A29" s="19"/>
      <c r="B29" s="20">
        <v>323</v>
      </c>
      <c r="C29" s="21" t="s">
        <v>16</v>
      </c>
      <c r="D29" s="23">
        <v>484837.54</v>
      </c>
      <c r="E29" s="22">
        <v>233175</v>
      </c>
      <c r="F29" s="22">
        <v>233175</v>
      </c>
      <c r="G29" s="33">
        <v>206875</v>
      </c>
      <c r="H29" s="38">
        <v>206749.39</v>
      </c>
      <c r="I29" s="22"/>
      <c r="J29" s="72"/>
      <c r="K29"/>
    </row>
    <row r="30" spans="1:12" x14ac:dyDescent="0.25">
      <c r="A30" s="19"/>
      <c r="B30" s="20">
        <v>324</v>
      </c>
      <c r="C30" s="21" t="s">
        <v>17</v>
      </c>
      <c r="D30" s="23"/>
      <c r="E30" s="22"/>
      <c r="F30" s="22"/>
      <c r="G30" s="33"/>
      <c r="H30" s="38"/>
      <c r="I30" s="22"/>
      <c r="J30" s="72"/>
      <c r="K30"/>
    </row>
    <row r="31" spans="1:12" x14ac:dyDescent="0.25">
      <c r="A31" s="19"/>
      <c r="B31" s="20">
        <v>329</v>
      </c>
      <c r="C31" s="21" t="s">
        <v>18</v>
      </c>
      <c r="D31" s="23">
        <v>11577.51</v>
      </c>
      <c r="E31" s="22">
        <v>20000</v>
      </c>
      <c r="F31" s="22">
        <v>20000</v>
      </c>
      <c r="G31" s="33">
        <v>18371.88</v>
      </c>
      <c r="H31" s="38">
        <v>18371.88</v>
      </c>
      <c r="I31" s="22"/>
      <c r="J31" s="72"/>
      <c r="K31"/>
    </row>
    <row r="32" spans="1:12" x14ac:dyDescent="0.25">
      <c r="A32" s="19"/>
      <c r="B32" s="20">
        <v>343</v>
      </c>
      <c r="C32" s="21" t="s">
        <v>19</v>
      </c>
      <c r="D32" s="23">
        <v>3535.45</v>
      </c>
      <c r="E32" s="22">
        <v>5000</v>
      </c>
      <c r="F32" s="22">
        <v>5000</v>
      </c>
      <c r="G32" s="33">
        <v>6000</v>
      </c>
      <c r="H32" s="38">
        <v>5345.67</v>
      </c>
      <c r="I32" s="22"/>
      <c r="J32" s="72"/>
      <c r="K32"/>
    </row>
    <row r="33" spans="1:11" s="41" customFormat="1" x14ac:dyDescent="0.25">
      <c r="A33" s="205" t="s">
        <v>12</v>
      </c>
      <c r="B33" s="206"/>
      <c r="C33" s="14" t="s">
        <v>152</v>
      </c>
      <c r="D33" s="101">
        <v>71228.28</v>
      </c>
      <c r="E33" s="15"/>
      <c r="F33" s="37"/>
      <c r="G33" s="37"/>
      <c r="H33" s="37"/>
      <c r="I33" s="15"/>
      <c r="J33" s="71"/>
    </row>
    <row r="34" spans="1:11" s="41" customFormat="1" x14ac:dyDescent="0.25">
      <c r="A34" s="99"/>
      <c r="B34" s="100">
        <v>311</v>
      </c>
      <c r="C34" s="21" t="s">
        <v>239</v>
      </c>
      <c r="D34" s="102">
        <v>24836.89</v>
      </c>
      <c r="E34" s="96"/>
      <c r="F34" s="97"/>
      <c r="G34" s="97"/>
      <c r="H34" s="97"/>
      <c r="I34" s="96"/>
      <c r="J34" s="98"/>
    </row>
    <row r="35" spans="1:11" s="41" customFormat="1" x14ac:dyDescent="0.25">
      <c r="A35" s="99"/>
      <c r="B35" s="100">
        <v>313</v>
      </c>
      <c r="C35" s="21" t="s">
        <v>22</v>
      </c>
      <c r="D35" s="102">
        <v>4098.09</v>
      </c>
      <c r="E35" s="96"/>
      <c r="F35" s="97"/>
      <c r="G35" s="97"/>
      <c r="H35" s="97"/>
      <c r="I35" s="96"/>
      <c r="J35" s="98"/>
    </row>
    <row r="36" spans="1:11" s="41" customFormat="1" x14ac:dyDescent="0.25">
      <c r="A36" s="99"/>
      <c r="B36" s="100">
        <v>321</v>
      </c>
      <c r="C36" s="21" t="s">
        <v>14</v>
      </c>
      <c r="D36" s="102">
        <v>60651.49</v>
      </c>
      <c r="E36" s="96"/>
      <c r="F36" s="97"/>
      <c r="G36" s="97"/>
      <c r="H36" s="97"/>
      <c r="I36" s="96"/>
      <c r="J36" s="98"/>
    </row>
    <row r="37" spans="1:11" s="41" customFormat="1" x14ac:dyDescent="0.25">
      <c r="A37" s="99"/>
      <c r="B37" s="100">
        <v>322</v>
      </c>
      <c r="C37" s="21" t="s">
        <v>15</v>
      </c>
      <c r="D37" s="102">
        <v>26296.94</v>
      </c>
      <c r="E37" s="96"/>
      <c r="F37" s="97"/>
      <c r="G37" s="97"/>
      <c r="H37" s="97"/>
      <c r="I37" s="96"/>
      <c r="J37" s="98"/>
    </row>
    <row r="38" spans="1:11" s="41" customFormat="1" x14ac:dyDescent="0.25">
      <c r="A38" s="99"/>
      <c r="B38" s="100">
        <v>323</v>
      </c>
      <c r="C38" s="21" t="s">
        <v>16</v>
      </c>
      <c r="D38" s="102">
        <v>25000</v>
      </c>
      <c r="E38" s="96"/>
      <c r="F38" s="97"/>
      <c r="G38" s="97"/>
      <c r="H38" s="97"/>
      <c r="I38" s="96"/>
      <c r="J38" s="98"/>
    </row>
    <row r="39" spans="1:11" s="41" customFormat="1" x14ac:dyDescent="0.25">
      <c r="A39" s="99"/>
      <c r="B39" s="100">
        <v>329</v>
      </c>
      <c r="C39" s="18" t="s">
        <v>18</v>
      </c>
      <c r="D39" s="102">
        <v>15263.72</v>
      </c>
      <c r="E39" s="96"/>
      <c r="F39" s="97"/>
      <c r="G39" s="97"/>
      <c r="H39" s="97"/>
      <c r="I39" s="96"/>
      <c r="J39" s="98"/>
    </row>
    <row r="40" spans="1:11" s="41" customFormat="1" x14ac:dyDescent="0.25">
      <c r="A40" s="19"/>
      <c r="B40" s="20">
        <v>343</v>
      </c>
      <c r="C40" s="189" t="s">
        <v>19</v>
      </c>
      <c r="D40" s="23">
        <v>75</v>
      </c>
      <c r="E40" s="22"/>
      <c r="F40" s="38"/>
      <c r="G40" s="33"/>
      <c r="H40" s="38"/>
      <c r="I40" s="22"/>
      <c r="J40" s="72"/>
    </row>
    <row r="41" spans="1:11" ht="24.75" x14ac:dyDescent="0.25">
      <c r="A41" s="205" t="s">
        <v>12</v>
      </c>
      <c r="B41" s="206"/>
      <c r="C41" s="14" t="s">
        <v>23</v>
      </c>
      <c r="D41" s="15">
        <f>SUM(D42:D42)</f>
        <v>0</v>
      </c>
      <c r="E41" s="15">
        <v>0</v>
      </c>
      <c r="F41" s="15"/>
      <c r="G41" s="37"/>
      <c r="H41" s="37"/>
      <c r="I41" s="15"/>
      <c r="J41" s="71"/>
      <c r="K41"/>
    </row>
    <row r="42" spans="1:11" x14ac:dyDescent="0.25">
      <c r="A42" s="19"/>
      <c r="B42" s="20">
        <v>329</v>
      </c>
      <c r="C42" s="21" t="s">
        <v>18</v>
      </c>
      <c r="D42" s="23"/>
      <c r="E42" s="22"/>
      <c r="F42" s="22"/>
      <c r="G42" s="33"/>
      <c r="H42" s="38"/>
      <c r="I42" s="22"/>
      <c r="J42" s="72"/>
      <c r="K42"/>
    </row>
    <row r="43" spans="1:11" x14ac:dyDescent="0.25">
      <c r="A43" s="205" t="s">
        <v>12</v>
      </c>
      <c r="B43" s="206"/>
      <c r="C43" s="14" t="s">
        <v>24</v>
      </c>
      <c r="D43" s="15">
        <v>7614439.7400000002</v>
      </c>
      <c r="E43" s="15">
        <v>6892630</v>
      </c>
      <c r="F43" s="15">
        <v>6892630</v>
      </c>
      <c r="G43" s="15">
        <v>7372630</v>
      </c>
      <c r="H43" s="15">
        <v>8518294.3399999999</v>
      </c>
      <c r="I43" s="15">
        <v>115.5</v>
      </c>
      <c r="J43" s="71">
        <v>111.8</v>
      </c>
      <c r="K43"/>
    </row>
    <row r="44" spans="1:11" x14ac:dyDescent="0.25">
      <c r="A44" s="40"/>
      <c r="B44" s="20">
        <v>311</v>
      </c>
      <c r="C44" s="21" t="s">
        <v>21</v>
      </c>
      <c r="D44" s="22">
        <v>6001064.8899999997</v>
      </c>
      <c r="E44" s="22">
        <v>5426721</v>
      </c>
      <c r="F44" s="22">
        <v>5426721</v>
      </c>
      <c r="G44" s="38">
        <v>5621721</v>
      </c>
      <c r="H44" s="38">
        <v>6592975.6699999999</v>
      </c>
      <c r="I44" s="22"/>
      <c r="J44" s="72"/>
      <c r="K44"/>
    </row>
    <row r="45" spans="1:11" x14ac:dyDescent="0.25">
      <c r="A45" s="40"/>
      <c r="B45" s="20">
        <v>312</v>
      </c>
      <c r="C45" s="21" t="s">
        <v>36</v>
      </c>
      <c r="D45" s="22">
        <v>321917.40999999997</v>
      </c>
      <c r="E45" s="22">
        <v>270000</v>
      </c>
      <c r="F45" s="22">
        <v>270000</v>
      </c>
      <c r="G45" s="38">
        <v>27000</v>
      </c>
      <c r="H45" s="38">
        <v>350914.06</v>
      </c>
      <c r="I45" s="22"/>
      <c r="J45" s="72"/>
      <c r="K45"/>
    </row>
    <row r="46" spans="1:11" x14ac:dyDescent="0.25">
      <c r="A46" s="40"/>
      <c r="B46" s="20">
        <v>313</v>
      </c>
      <c r="C46" s="21" t="s">
        <v>22</v>
      </c>
      <c r="D46" s="22">
        <v>989843.77</v>
      </c>
      <c r="E46" s="22">
        <v>895409</v>
      </c>
      <c r="F46" s="22">
        <v>895409</v>
      </c>
      <c r="G46" s="38">
        <v>1045409</v>
      </c>
      <c r="H46" s="38">
        <v>1088838.6100000001</v>
      </c>
      <c r="I46" s="22"/>
      <c r="J46" s="72"/>
      <c r="K46"/>
    </row>
    <row r="47" spans="1:11" x14ac:dyDescent="0.25">
      <c r="A47" s="40"/>
      <c r="B47" s="20">
        <v>321</v>
      </c>
      <c r="C47" s="21" t="s">
        <v>14</v>
      </c>
      <c r="D47" s="23">
        <v>180350.24</v>
      </c>
      <c r="E47" s="22">
        <v>180000</v>
      </c>
      <c r="F47" s="22">
        <v>180000</v>
      </c>
      <c r="G47" s="33">
        <v>230000</v>
      </c>
      <c r="H47" s="38">
        <v>217986.78</v>
      </c>
      <c r="I47" s="22"/>
      <c r="J47" s="72"/>
      <c r="K47"/>
    </row>
    <row r="48" spans="1:11" x14ac:dyDescent="0.25">
      <c r="A48" s="40"/>
      <c r="B48" s="20">
        <v>322</v>
      </c>
      <c r="C48" s="21" t="s">
        <v>15</v>
      </c>
      <c r="D48" s="23">
        <v>85599.05</v>
      </c>
      <c r="E48" s="22">
        <v>70000</v>
      </c>
      <c r="F48" s="22">
        <v>70000</v>
      </c>
      <c r="G48" s="33">
        <v>120000</v>
      </c>
      <c r="H48" s="38">
        <v>168469.89</v>
      </c>
      <c r="I48" s="22"/>
      <c r="J48" s="72"/>
      <c r="K48"/>
    </row>
    <row r="49" spans="1:11" x14ac:dyDescent="0.25">
      <c r="A49" s="40"/>
      <c r="B49" s="20">
        <v>323</v>
      </c>
      <c r="C49" s="21" t="s">
        <v>16</v>
      </c>
      <c r="D49" s="23">
        <v>15262.5</v>
      </c>
      <c r="E49" s="22">
        <v>20000</v>
      </c>
      <c r="F49" s="22">
        <v>20000</v>
      </c>
      <c r="G49" s="33">
        <v>25000</v>
      </c>
      <c r="H49" s="38">
        <v>32555.01</v>
      </c>
      <c r="I49" s="22"/>
      <c r="J49" s="72"/>
      <c r="K49"/>
    </row>
    <row r="50" spans="1:11" x14ac:dyDescent="0.25">
      <c r="A50" s="19"/>
      <c r="B50" s="20">
        <v>324</v>
      </c>
      <c r="C50" s="21" t="s">
        <v>17</v>
      </c>
      <c r="D50" s="23"/>
      <c r="E50" s="22"/>
      <c r="F50" s="22"/>
      <c r="G50" s="33"/>
      <c r="H50" s="38"/>
      <c r="I50" s="22"/>
      <c r="J50" s="72"/>
      <c r="K50"/>
    </row>
    <row r="51" spans="1:11" x14ac:dyDescent="0.25">
      <c r="A51" s="19"/>
      <c r="B51" s="20">
        <v>329</v>
      </c>
      <c r="C51" s="21" t="s">
        <v>18</v>
      </c>
      <c r="D51" s="23">
        <v>20235</v>
      </c>
      <c r="E51" s="22">
        <v>30000</v>
      </c>
      <c r="F51" s="22">
        <v>30000</v>
      </c>
      <c r="G51" s="33">
        <v>60000</v>
      </c>
      <c r="H51" s="38">
        <v>65977.52</v>
      </c>
      <c r="I51" s="22"/>
      <c r="J51" s="72"/>
      <c r="K51"/>
    </row>
    <row r="52" spans="1:11" x14ac:dyDescent="0.25">
      <c r="A52" s="19"/>
      <c r="B52" s="20">
        <v>343</v>
      </c>
      <c r="C52" s="21" t="s">
        <v>19</v>
      </c>
      <c r="D52" s="23">
        <v>76.88</v>
      </c>
      <c r="E52" s="22">
        <v>500</v>
      </c>
      <c r="F52" s="22">
        <v>500</v>
      </c>
      <c r="G52" s="33">
        <v>500</v>
      </c>
      <c r="H52" s="38">
        <v>576.79999999999995</v>
      </c>
      <c r="I52" s="22"/>
      <c r="J52" s="72"/>
      <c r="K52"/>
    </row>
    <row r="53" spans="1:11" x14ac:dyDescent="0.25">
      <c r="A53" s="19"/>
      <c r="B53" s="20">
        <v>372</v>
      </c>
      <c r="C53" s="21" t="s">
        <v>25</v>
      </c>
      <c r="D53" s="23"/>
      <c r="E53" s="22"/>
      <c r="F53" s="22"/>
      <c r="G53" s="33"/>
      <c r="H53" s="38"/>
      <c r="I53" s="22"/>
      <c r="J53" s="72"/>
      <c r="K53"/>
    </row>
    <row r="54" spans="1:11" ht="24.75" x14ac:dyDescent="0.25">
      <c r="A54" s="205" t="s">
        <v>12</v>
      </c>
      <c r="B54" s="206"/>
      <c r="C54" s="14" t="s">
        <v>54</v>
      </c>
      <c r="D54" s="15"/>
      <c r="E54" s="15">
        <v>125807.7</v>
      </c>
      <c r="F54" s="15">
        <v>125807.7</v>
      </c>
      <c r="G54" s="15">
        <v>125807.7</v>
      </c>
      <c r="H54" s="15">
        <v>125807.7</v>
      </c>
      <c r="I54" s="15">
        <v>100</v>
      </c>
      <c r="J54" s="71"/>
      <c r="K54"/>
    </row>
    <row r="55" spans="1:11" x14ac:dyDescent="0.25">
      <c r="A55" s="19"/>
      <c r="B55" s="20">
        <v>311</v>
      </c>
      <c r="C55" s="21" t="s">
        <v>21</v>
      </c>
      <c r="D55" s="23"/>
      <c r="E55" s="22">
        <v>81506.22</v>
      </c>
      <c r="F55" s="38">
        <v>81506.22</v>
      </c>
      <c r="G55" s="33">
        <v>81506.22</v>
      </c>
      <c r="H55" s="38">
        <v>90331.29</v>
      </c>
      <c r="I55" s="22"/>
      <c r="J55" s="72"/>
      <c r="K55"/>
    </row>
    <row r="56" spans="1:11" x14ac:dyDescent="0.25">
      <c r="A56" s="19"/>
      <c r="B56" s="20">
        <v>313</v>
      </c>
      <c r="C56" s="21" t="s">
        <v>235</v>
      </c>
      <c r="D56" s="23"/>
      <c r="E56" s="22">
        <v>22829.81</v>
      </c>
      <c r="F56" s="38">
        <v>22829.81</v>
      </c>
      <c r="G56" s="33">
        <v>22829.81</v>
      </c>
      <c r="H56" s="38">
        <v>15222.67</v>
      </c>
      <c r="I56" s="22"/>
      <c r="J56" s="72"/>
      <c r="K56"/>
    </row>
    <row r="57" spans="1:11" x14ac:dyDescent="0.25">
      <c r="A57" s="19"/>
      <c r="B57" s="20">
        <v>321</v>
      </c>
      <c r="C57" s="21" t="s">
        <v>14</v>
      </c>
      <c r="D57" s="23"/>
      <c r="E57" s="22">
        <v>6137.21</v>
      </c>
      <c r="F57" s="38">
        <v>6137.21</v>
      </c>
      <c r="G57" s="33">
        <v>6137.21</v>
      </c>
      <c r="H57" s="38">
        <v>4919.28</v>
      </c>
      <c r="I57" s="22"/>
      <c r="J57" s="72"/>
      <c r="K57"/>
    </row>
    <row r="58" spans="1:11" x14ac:dyDescent="0.25">
      <c r="A58" s="19"/>
      <c r="B58" s="20">
        <v>322</v>
      </c>
      <c r="C58" s="21" t="s">
        <v>15</v>
      </c>
      <c r="D58" s="23"/>
      <c r="E58" s="22">
        <v>11116.96</v>
      </c>
      <c r="F58" s="38">
        <v>11116.96</v>
      </c>
      <c r="G58" s="33">
        <v>11116.96</v>
      </c>
      <c r="H58" s="38">
        <v>11116.96</v>
      </c>
      <c r="I58" s="22"/>
      <c r="J58" s="72"/>
      <c r="K58"/>
    </row>
    <row r="59" spans="1:11" x14ac:dyDescent="0.25">
      <c r="A59" s="19"/>
      <c r="B59" s="20">
        <v>329</v>
      </c>
      <c r="C59" s="21" t="s">
        <v>18</v>
      </c>
      <c r="D59" s="23"/>
      <c r="E59" s="22">
        <v>4217.5</v>
      </c>
      <c r="F59" s="38">
        <v>4217.5</v>
      </c>
      <c r="G59" s="33">
        <v>4217.5</v>
      </c>
      <c r="H59" s="38">
        <v>4217.5</v>
      </c>
      <c r="I59" s="22"/>
      <c r="J59" s="72"/>
      <c r="K59"/>
    </row>
    <row r="60" spans="1:11" x14ac:dyDescent="0.25">
      <c r="A60" s="205" t="s">
        <v>12</v>
      </c>
      <c r="B60" s="206"/>
      <c r="C60" s="14" t="s">
        <v>26</v>
      </c>
      <c r="D60" s="15"/>
      <c r="E60" s="15"/>
      <c r="F60" s="15"/>
      <c r="G60" s="15"/>
      <c r="H60" s="15"/>
      <c r="I60" s="15"/>
      <c r="J60" s="71"/>
      <c r="K60"/>
    </row>
    <row r="61" spans="1:11" x14ac:dyDescent="0.25">
      <c r="A61" s="19"/>
      <c r="B61" s="20">
        <v>321</v>
      </c>
      <c r="C61" s="21" t="s">
        <v>14</v>
      </c>
      <c r="D61" s="23"/>
      <c r="E61" s="22"/>
      <c r="F61" s="38"/>
      <c r="G61" s="33"/>
      <c r="H61" s="38"/>
      <c r="I61" s="22"/>
      <c r="J61" s="72"/>
      <c r="K61"/>
    </row>
    <row r="62" spans="1:11" x14ac:dyDescent="0.25">
      <c r="A62" s="19"/>
      <c r="B62" s="20">
        <v>329</v>
      </c>
      <c r="C62" s="21" t="s">
        <v>18</v>
      </c>
      <c r="D62" s="23"/>
      <c r="E62" s="22"/>
      <c r="F62" s="38"/>
      <c r="G62" s="33"/>
      <c r="H62" s="38"/>
      <c r="I62" s="22"/>
      <c r="J62" s="72"/>
      <c r="K62"/>
    </row>
    <row r="63" spans="1:11" ht="24.75" x14ac:dyDescent="0.25">
      <c r="A63" s="205" t="s">
        <v>12</v>
      </c>
      <c r="B63" s="206"/>
      <c r="C63" s="14" t="s">
        <v>55</v>
      </c>
      <c r="D63" s="15"/>
      <c r="E63" s="15"/>
      <c r="F63" s="15"/>
      <c r="G63" s="15"/>
      <c r="H63" s="15"/>
      <c r="I63" s="15"/>
      <c r="J63" s="71"/>
      <c r="K63"/>
    </row>
    <row r="64" spans="1:11" x14ac:dyDescent="0.25">
      <c r="A64" s="19"/>
      <c r="B64" s="20">
        <v>322</v>
      </c>
      <c r="C64" s="21" t="s">
        <v>236</v>
      </c>
      <c r="D64" s="23"/>
      <c r="E64" s="22"/>
      <c r="F64" s="38"/>
      <c r="G64" s="33"/>
      <c r="H64" s="38"/>
      <c r="I64" s="22"/>
      <c r="J64" s="72"/>
      <c r="K64"/>
    </row>
    <row r="65" spans="1:11" x14ac:dyDescent="0.25">
      <c r="A65" s="19"/>
      <c r="B65" s="20">
        <v>323</v>
      </c>
      <c r="C65" s="21" t="s">
        <v>16</v>
      </c>
      <c r="D65" s="23"/>
      <c r="E65" s="22"/>
      <c r="F65" s="38"/>
      <c r="G65" s="33"/>
      <c r="H65" s="38"/>
      <c r="I65" s="22"/>
      <c r="J65" s="72"/>
      <c r="K65"/>
    </row>
    <row r="66" spans="1:11" x14ac:dyDescent="0.25">
      <c r="A66" s="19"/>
      <c r="B66" s="20">
        <v>329</v>
      </c>
      <c r="C66" s="21" t="s">
        <v>18</v>
      </c>
      <c r="D66" s="23"/>
      <c r="E66" s="22"/>
      <c r="F66" s="38"/>
      <c r="G66" s="33"/>
      <c r="H66" s="38"/>
      <c r="I66" s="22"/>
      <c r="J66" s="72"/>
      <c r="K66"/>
    </row>
    <row r="67" spans="1:11" x14ac:dyDescent="0.25">
      <c r="A67" s="209" t="s">
        <v>27</v>
      </c>
      <c r="B67" s="210"/>
      <c r="C67" s="12" t="s">
        <v>28</v>
      </c>
      <c r="D67" s="36">
        <v>1079661.5900000001</v>
      </c>
      <c r="E67" s="36">
        <v>9000</v>
      </c>
      <c r="F67" s="36"/>
      <c r="G67" s="36">
        <v>24035.54</v>
      </c>
      <c r="H67" s="36">
        <v>358035.54</v>
      </c>
      <c r="I67" s="13">
        <v>1489.6</v>
      </c>
      <c r="J67" s="70">
        <v>33.1</v>
      </c>
      <c r="K67"/>
    </row>
    <row r="68" spans="1:11" x14ac:dyDescent="0.25">
      <c r="A68" s="131" t="s">
        <v>12</v>
      </c>
      <c r="B68" s="132"/>
      <c r="C68" s="133" t="s">
        <v>208</v>
      </c>
      <c r="D68" s="134"/>
      <c r="E68" s="134"/>
      <c r="F68" s="134"/>
      <c r="G68" s="134"/>
      <c r="H68" s="134"/>
      <c r="I68" s="135"/>
      <c r="J68" s="136"/>
      <c r="K68"/>
    </row>
    <row r="69" spans="1:11" x14ac:dyDescent="0.25">
      <c r="A69" s="128"/>
      <c r="B69" s="138">
        <v>323</v>
      </c>
      <c r="C69" s="137" t="s">
        <v>16</v>
      </c>
      <c r="D69" s="129">
        <v>8888</v>
      </c>
      <c r="E69" s="129"/>
      <c r="F69" s="129"/>
      <c r="G69" s="179"/>
      <c r="H69" s="179"/>
      <c r="I69" s="130"/>
      <c r="J69" s="103"/>
      <c r="K69"/>
    </row>
    <row r="70" spans="1:11" x14ac:dyDescent="0.25">
      <c r="A70" s="195"/>
      <c r="B70" s="138"/>
      <c r="C70" s="196"/>
      <c r="D70" s="129"/>
      <c r="E70" s="129"/>
      <c r="F70" s="129"/>
      <c r="G70" s="179"/>
      <c r="H70" s="179"/>
      <c r="I70" s="130"/>
      <c r="J70" s="103"/>
      <c r="K70"/>
    </row>
    <row r="71" spans="1:11" x14ac:dyDescent="0.25">
      <c r="A71" s="207" t="s">
        <v>12</v>
      </c>
      <c r="B71" s="208"/>
      <c r="C71" s="14" t="s">
        <v>13</v>
      </c>
      <c r="D71" s="15"/>
      <c r="E71" s="15">
        <v>4000</v>
      </c>
      <c r="F71" s="37">
        <v>4000</v>
      </c>
      <c r="G71" s="37">
        <v>4000</v>
      </c>
      <c r="H71" s="37">
        <v>8000</v>
      </c>
      <c r="I71" s="15"/>
      <c r="J71" s="71"/>
      <c r="K71"/>
    </row>
    <row r="72" spans="1:11" x14ac:dyDescent="0.25">
      <c r="A72" s="19"/>
      <c r="B72" s="20">
        <v>422</v>
      </c>
      <c r="C72" s="21" t="s">
        <v>29</v>
      </c>
      <c r="D72" s="23"/>
      <c r="E72" s="22">
        <v>4000</v>
      </c>
      <c r="F72" s="38">
        <v>4000</v>
      </c>
      <c r="G72" s="33">
        <v>4000</v>
      </c>
      <c r="H72" s="38">
        <v>8000</v>
      </c>
      <c r="I72" s="22"/>
      <c r="J72" s="72"/>
      <c r="K72"/>
    </row>
    <row r="73" spans="1:11" x14ac:dyDescent="0.25">
      <c r="A73" s="19"/>
      <c r="B73" s="20">
        <v>451</v>
      </c>
      <c r="C73" s="21" t="s">
        <v>238</v>
      </c>
      <c r="D73" s="23"/>
      <c r="E73" s="22"/>
      <c r="F73" s="38"/>
      <c r="G73" s="33"/>
      <c r="H73" s="38"/>
      <c r="I73" s="22"/>
      <c r="J73" s="72"/>
      <c r="K73"/>
    </row>
    <row r="74" spans="1:11" x14ac:dyDescent="0.25">
      <c r="A74" s="19"/>
      <c r="B74" s="20">
        <v>424</v>
      </c>
      <c r="C74" s="21" t="s">
        <v>30</v>
      </c>
      <c r="D74" s="23"/>
      <c r="E74" s="22"/>
      <c r="F74" s="38"/>
      <c r="G74" s="33"/>
      <c r="H74" s="38"/>
      <c r="I74" s="22"/>
      <c r="J74" s="72"/>
      <c r="K74"/>
    </row>
    <row r="75" spans="1:11" x14ac:dyDescent="0.25">
      <c r="A75" s="190" t="s">
        <v>12</v>
      </c>
      <c r="B75" s="197"/>
      <c r="C75" s="191" t="s">
        <v>242</v>
      </c>
      <c r="D75" s="126">
        <v>825676.87</v>
      </c>
      <c r="E75" s="112"/>
      <c r="F75" s="127"/>
      <c r="G75" s="193"/>
      <c r="H75" s="127"/>
      <c r="I75" s="112"/>
      <c r="J75" s="139"/>
      <c r="K75"/>
    </row>
    <row r="76" spans="1:11" x14ac:dyDescent="0.25">
      <c r="A76" s="19"/>
      <c r="B76" s="20">
        <v>451</v>
      </c>
      <c r="C76" s="21" t="s">
        <v>238</v>
      </c>
      <c r="D76" s="23">
        <v>825676.87</v>
      </c>
      <c r="E76" s="22"/>
      <c r="F76" s="38"/>
      <c r="G76" s="33"/>
      <c r="H76" s="38"/>
      <c r="I76" s="22"/>
      <c r="J76" s="72"/>
      <c r="K76"/>
    </row>
    <row r="77" spans="1:11" x14ac:dyDescent="0.25">
      <c r="A77" s="190" t="s">
        <v>12</v>
      </c>
      <c r="B77" s="194" t="s">
        <v>240</v>
      </c>
      <c r="C77" s="191" t="s">
        <v>241</v>
      </c>
      <c r="D77" s="126"/>
      <c r="E77" s="112"/>
      <c r="F77" s="127"/>
      <c r="G77" s="193"/>
      <c r="H77" s="127">
        <v>330000</v>
      </c>
      <c r="I77" s="112"/>
      <c r="J77" s="139"/>
      <c r="K77"/>
    </row>
    <row r="78" spans="1:11" x14ac:dyDescent="0.25">
      <c r="A78" s="192"/>
      <c r="B78" s="100">
        <v>451</v>
      </c>
      <c r="C78" s="21" t="s">
        <v>238</v>
      </c>
      <c r="D78" s="23"/>
      <c r="E78" s="22"/>
      <c r="F78" s="38"/>
      <c r="G78" s="33"/>
      <c r="H78" s="38">
        <v>330000</v>
      </c>
      <c r="I78" s="22"/>
      <c r="J78" s="72"/>
      <c r="K78"/>
    </row>
    <row r="79" spans="1:11" ht="24.75" x14ac:dyDescent="0.25">
      <c r="A79" s="205" t="s">
        <v>12</v>
      </c>
      <c r="B79" s="206"/>
      <c r="C79" s="14" t="s">
        <v>56</v>
      </c>
      <c r="D79" s="15"/>
      <c r="E79" s="15"/>
      <c r="F79" s="37"/>
      <c r="G79" s="37"/>
      <c r="H79" s="37"/>
      <c r="I79" s="15"/>
      <c r="J79" s="71"/>
      <c r="K79"/>
    </row>
    <row r="80" spans="1:11" x14ac:dyDescent="0.25">
      <c r="A80" s="19"/>
      <c r="B80" s="20">
        <v>322</v>
      </c>
      <c r="C80" s="21" t="s">
        <v>15</v>
      </c>
      <c r="D80" s="23"/>
      <c r="E80" s="22"/>
      <c r="F80" s="38"/>
      <c r="G80" s="33"/>
      <c r="H80" s="38"/>
      <c r="I80" s="22"/>
      <c r="J80" s="72"/>
      <c r="K80"/>
    </row>
    <row r="81" spans="1:11" ht="12" customHeight="1" x14ac:dyDescent="0.25">
      <c r="A81" s="49"/>
      <c r="B81" s="50">
        <v>329</v>
      </c>
      <c r="C81" s="48" t="s">
        <v>18</v>
      </c>
      <c r="D81" s="23"/>
      <c r="E81" s="22"/>
      <c r="F81" s="38"/>
      <c r="G81" s="33"/>
      <c r="H81" s="38"/>
      <c r="I81" s="22"/>
      <c r="J81" s="72"/>
      <c r="K81"/>
    </row>
    <row r="82" spans="1:11" x14ac:dyDescent="0.25">
      <c r="A82" s="19"/>
      <c r="B82" s="20">
        <v>422</v>
      </c>
      <c r="C82" s="21" t="s">
        <v>29</v>
      </c>
      <c r="D82" s="23"/>
      <c r="E82" s="22"/>
      <c r="F82" s="38"/>
      <c r="G82" s="33"/>
      <c r="H82" s="38"/>
      <c r="I82" s="22"/>
      <c r="J82" s="72"/>
      <c r="K82"/>
    </row>
    <row r="83" spans="1:11" x14ac:dyDescent="0.25">
      <c r="A83" s="19"/>
      <c r="B83" s="20">
        <v>424</v>
      </c>
      <c r="C83" s="21" t="s">
        <v>30</v>
      </c>
      <c r="D83" s="23"/>
      <c r="E83" s="22"/>
      <c r="F83" s="38"/>
      <c r="G83" s="33"/>
      <c r="H83" s="38"/>
      <c r="I83" s="22"/>
      <c r="J83" s="72"/>
      <c r="K83"/>
    </row>
    <row r="84" spans="1:11" x14ac:dyDescent="0.25">
      <c r="A84" s="211" t="s">
        <v>12</v>
      </c>
      <c r="B84" s="212"/>
      <c r="C84" s="24" t="s">
        <v>20</v>
      </c>
      <c r="D84" s="25">
        <v>156625.89000000001</v>
      </c>
      <c r="E84" s="25"/>
      <c r="F84" s="39"/>
      <c r="G84" s="39"/>
      <c r="H84" s="39"/>
      <c r="I84" s="25"/>
      <c r="J84" s="73"/>
      <c r="K84"/>
    </row>
    <row r="85" spans="1:11" x14ac:dyDescent="0.25">
      <c r="A85" s="19"/>
      <c r="B85" s="20">
        <v>323</v>
      </c>
      <c r="C85" s="21" t="s">
        <v>16</v>
      </c>
      <c r="D85" s="23">
        <v>126903.88</v>
      </c>
      <c r="E85" s="22"/>
      <c r="F85" s="38"/>
      <c r="G85" s="33"/>
      <c r="H85" s="38"/>
      <c r="I85" s="22"/>
      <c r="J85" s="72"/>
      <c r="K85"/>
    </row>
    <row r="86" spans="1:11" x14ac:dyDescent="0.25">
      <c r="A86" s="19"/>
      <c r="B86" s="20">
        <v>422</v>
      </c>
      <c r="C86" s="21" t="s">
        <v>30</v>
      </c>
      <c r="D86" s="23"/>
      <c r="E86" s="22"/>
      <c r="F86" s="38"/>
      <c r="G86" s="33"/>
      <c r="H86" s="38"/>
      <c r="I86" s="22"/>
      <c r="J86" s="72"/>
      <c r="K86"/>
    </row>
    <row r="87" spans="1:11" x14ac:dyDescent="0.25">
      <c r="A87" s="19"/>
      <c r="B87" s="20">
        <v>451</v>
      </c>
      <c r="C87" s="21" t="s">
        <v>238</v>
      </c>
      <c r="D87" s="23">
        <v>29772.01</v>
      </c>
      <c r="E87" s="22"/>
      <c r="F87" s="38"/>
      <c r="G87" s="33"/>
      <c r="H87" s="38"/>
      <c r="I87" s="22"/>
      <c r="J87" s="72"/>
      <c r="K87"/>
    </row>
    <row r="88" spans="1:11" x14ac:dyDescent="0.25">
      <c r="A88" s="205" t="s">
        <v>12</v>
      </c>
      <c r="B88" s="206"/>
      <c r="C88" s="14" t="s">
        <v>152</v>
      </c>
      <c r="D88" s="101">
        <v>71809.88</v>
      </c>
      <c r="E88" s="15"/>
      <c r="F88" s="37"/>
      <c r="G88" s="37"/>
      <c r="H88" s="37"/>
      <c r="I88" s="15"/>
      <c r="J88" s="71"/>
      <c r="K88"/>
    </row>
    <row r="89" spans="1:11" x14ac:dyDescent="0.25">
      <c r="A89" s="19"/>
      <c r="B89" s="20">
        <v>323</v>
      </c>
      <c r="C89" s="21" t="s">
        <v>16</v>
      </c>
      <c r="D89" s="23">
        <v>71809.88</v>
      </c>
      <c r="E89" s="22"/>
      <c r="F89" s="38"/>
      <c r="G89" s="33"/>
      <c r="H89" s="38"/>
      <c r="I89" s="22"/>
      <c r="J89" s="72"/>
      <c r="K89"/>
    </row>
    <row r="90" spans="1:11" x14ac:dyDescent="0.25">
      <c r="A90" s="19"/>
      <c r="B90" s="20">
        <v>424</v>
      </c>
      <c r="C90" s="21" t="s">
        <v>30</v>
      </c>
      <c r="D90" s="23"/>
      <c r="E90" s="22"/>
      <c r="F90" s="38"/>
      <c r="G90" s="33"/>
      <c r="H90" s="38"/>
      <c r="I90" s="22"/>
      <c r="J90" s="72"/>
      <c r="K90"/>
    </row>
    <row r="91" spans="1:11" x14ac:dyDescent="0.25">
      <c r="A91" s="19"/>
      <c r="B91" s="20">
        <v>451</v>
      </c>
      <c r="C91" s="21" t="s">
        <v>238</v>
      </c>
      <c r="D91" s="23"/>
      <c r="E91" s="22"/>
      <c r="F91" s="38"/>
      <c r="G91" s="33"/>
      <c r="H91" s="38"/>
      <c r="I91" s="22"/>
      <c r="J91" s="72"/>
      <c r="K91"/>
    </row>
    <row r="92" spans="1:11" x14ac:dyDescent="0.25">
      <c r="A92" s="205" t="s">
        <v>12</v>
      </c>
      <c r="B92" s="206"/>
      <c r="C92" s="14" t="s">
        <v>188</v>
      </c>
      <c r="D92" s="15"/>
      <c r="E92" s="15"/>
      <c r="F92" s="37"/>
      <c r="G92" s="37"/>
      <c r="H92" s="37"/>
      <c r="I92" s="15"/>
      <c r="J92" s="71"/>
      <c r="K92"/>
    </row>
    <row r="93" spans="1:11" x14ac:dyDescent="0.25">
      <c r="A93" s="19"/>
      <c r="B93" s="20">
        <v>322</v>
      </c>
      <c r="C93" s="21" t="s">
        <v>15</v>
      </c>
      <c r="D93" s="23"/>
      <c r="E93" s="22"/>
      <c r="F93" s="38"/>
      <c r="G93" s="33"/>
      <c r="H93" s="38"/>
      <c r="I93" s="22"/>
      <c r="J93" s="72"/>
      <c r="K93"/>
    </row>
    <row r="94" spans="1:11" x14ac:dyDescent="0.25">
      <c r="A94" s="19"/>
      <c r="B94" s="20">
        <v>323</v>
      </c>
      <c r="C94" s="21" t="s">
        <v>16</v>
      </c>
      <c r="D94" s="23"/>
      <c r="E94" s="22"/>
      <c r="F94" s="38"/>
      <c r="G94" s="33"/>
      <c r="H94" s="38"/>
      <c r="I94" s="22"/>
      <c r="J94" s="72"/>
      <c r="K94"/>
    </row>
    <row r="95" spans="1:11" x14ac:dyDescent="0.25">
      <c r="A95" s="19"/>
      <c r="B95" s="20">
        <v>422</v>
      </c>
      <c r="C95" s="21" t="s">
        <v>29</v>
      </c>
      <c r="D95" s="23"/>
      <c r="E95" s="22"/>
      <c r="F95" s="38"/>
      <c r="G95" s="33"/>
      <c r="H95" s="38"/>
      <c r="I95" s="22"/>
      <c r="J95" s="72"/>
      <c r="K95"/>
    </row>
    <row r="96" spans="1:11" x14ac:dyDescent="0.25">
      <c r="A96" s="19"/>
      <c r="B96" s="20">
        <v>424</v>
      </c>
      <c r="C96" s="21" t="s">
        <v>30</v>
      </c>
      <c r="D96" s="23"/>
      <c r="E96" s="22"/>
      <c r="F96" s="38"/>
      <c r="G96" s="33"/>
      <c r="H96" s="38"/>
      <c r="I96" s="22"/>
      <c r="J96" s="72"/>
      <c r="K96"/>
    </row>
    <row r="97" spans="1:11" x14ac:dyDescent="0.25">
      <c r="A97" s="205" t="s">
        <v>12</v>
      </c>
      <c r="B97" s="206"/>
      <c r="C97" s="14" t="s">
        <v>26</v>
      </c>
      <c r="D97" s="15">
        <v>25548.95</v>
      </c>
      <c r="E97" s="15">
        <v>5000</v>
      </c>
      <c r="F97" s="15"/>
      <c r="G97" s="15">
        <v>20035.54</v>
      </c>
      <c r="H97" s="15">
        <v>20035.54</v>
      </c>
      <c r="I97" s="15">
        <v>100</v>
      </c>
      <c r="J97" s="71">
        <v>78.400000000000006</v>
      </c>
      <c r="K97"/>
    </row>
    <row r="98" spans="1:11" x14ac:dyDescent="0.25">
      <c r="A98" s="19"/>
      <c r="B98" s="20">
        <v>322</v>
      </c>
      <c r="C98" s="21" t="s">
        <v>15</v>
      </c>
      <c r="D98" s="23">
        <v>989.64</v>
      </c>
      <c r="E98" s="22">
        <v>500</v>
      </c>
      <c r="F98" s="38"/>
      <c r="G98" s="33">
        <v>10499.54</v>
      </c>
      <c r="H98" s="38">
        <v>2499.54</v>
      </c>
      <c r="I98" s="22"/>
      <c r="J98" s="72"/>
      <c r="K98"/>
    </row>
    <row r="99" spans="1:11" x14ac:dyDescent="0.25">
      <c r="A99" s="19"/>
      <c r="B99" s="20">
        <v>323</v>
      </c>
      <c r="C99" s="21" t="s">
        <v>16</v>
      </c>
      <c r="D99" s="33">
        <v>24559.31</v>
      </c>
      <c r="E99" s="38"/>
      <c r="F99" s="38"/>
      <c r="G99" s="33"/>
      <c r="H99" s="38">
        <v>8000</v>
      </c>
      <c r="I99" s="22"/>
      <c r="J99" s="72"/>
      <c r="K99"/>
    </row>
    <row r="100" spans="1:11" x14ac:dyDescent="0.25">
      <c r="A100" s="19"/>
      <c r="B100" s="20">
        <v>329</v>
      </c>
      <c r="C100" s="21" t="s">
        <v>18</v>
      </c>
      <c r="D100" s="33"/>
      <c r="E100" s="38">
        <v>4500</v>
      </c>
      <c r="F100" s="38"/>
      <c r="G100" s="33">
        <v>9536</v>
      </c>
      <c r="H100" s="38">
        <v>9536</v>
      </c>
      <c r="I100" s="22"/>
      <c r="J100" s="72"/>
      <c r="K100"/>
    </row>
    <row r="101" spans="1:11" x14ac:dyDescent="0.25">
      <c r="A101" s="19"/>
      <c r="B101" s="20">
        <v>422</v>
      </c>
      <c r="C101" s="21" t="s">
        <v>237</v>
      </c>
      <c r="D101" s="33"/>
      <c r="E101" s="38"/>
      <c r="F101" s="38"/>
      <c r="G101" s="33"/>
      <c r="H101" s="38"/>
      <c r="I101" s="22"/>
      <c r="J101" s="72"/>
      <c r="K101"/>
    </row>
    <row r="102" spans="1:11" ht="24.75" x14ac:dyDescent="0.25">
      <c r="A102" s="205" t="s">
        <v>12</v>
      </c>
      <c r="B102" s="206"/>
      <c r="C102" s="14" t="s">
        <v>23</v>
      </c>
      <c r="D102" s="37"/>
      <c r="E102" s="37"/>
      <c r="F102" s="37"/>
      <c r="G102" s="37"/>
      <c r="H102" s="37"/>
      <c r="I102" s="15"/>
      <c r="J102" s="71"/>
      <c r="K102"/>
    </row>
    <row r="103" spans="1:11" x14ac:dyDescent="0.25">
      <c r="A103" s="19"/>
      <c r="B103" s="20">
        <v>323</v>
      </c>
      <c r="C103" s="21" t="s">
        <v>16</v>
      </c>
      <c r="D103" s="23"/>
      <c r="E103" s="22"/>
      <c r="F103" s="38"/>
      <c r="G103" s="33"/>
      <c r="H103" s="38"/>
      <c r="I103" s="22"/>
      <c r="J103" s="72"/>
      <c r="K103"/>
    </row>
    <row r="104" spans="1:11" x14ac:dyDescent="0.25">
      <c r="A104" s="19"/>
      <c r="B104" s="20">
        <v>329</v>
      </c>
      <c r="C104" s="21" t="s">
        <v>18</v>
      </c>
      <c r="D104" s="23"/>
      <c r="E104" s="22"/>
      <c r="F104" s="38"/>
      <c r="G104" s="33"/>
      <c r="H104" s="38"/>
      <c r="I104" s="22"/>
      <c r="J104" s="72"/>
      <c r="K104"/>
    </row>
    <row r="105" spans="1:11" x14ac:dyDescent="0.25">
      <c r="A105" s="209" t="s">
        <v>31</v>
      </c>
      <c r="B105" s="210"/>
      <c r="C105" s="12" t="s">
        <v>32</v>
      </c>
      <c r="D105" s="13">
        <v>340</v>
      </c>
      <c r="E105" s="13">
        <v>680</v>
      </c>
      <c r="F105" s="36"/>
      <c r="G105" s="36">
        <v>3180</v>
      </c>
      <c r="H105" s="36">
        <v>3180</v>
      </c>
      <c r="I105" s="13">
        <v>100</v>
      </c>
      <c r="J105" s="70">
        <v>935.2</v>
      </c>
      <c r="K105"/>
    </row>
    <row r="106" spans="1:11" x14ac:dyDescent="0.25">
      <c r="A106" s="211" t="s">
        <v>12</v>
      </c>
      <c r="B106" s="212"/>
      <c r="C106" s="24" t="s">
        <v>33</v>
      </c>
      <c r="D106" s="25"/>
      <c r="E106" s="25">
        <v>680</v>
      </c>
      <c r="F106" s="39"/>
      <c r="G106" s="39">
        <v>3180</v>
      </c>
      <c r="H106" s="39">
        <v>3180</v>
      </c>
      <c r="I106" s="25">
        <v>100</v>
      </c>
      <c r="J106" s="73"/>
      <c r="K106"/>
    </row>
    <row r="107" spans="1:11" x14ac:dyDescent="0.25">
      <c r="A107" s="19"/>
      <c r="B107" s="20">
        <v>323</v>
      </c>
      <c r="C107" s="21" t="s">
        <v>16</v>
      </c>
      <c r="D107" s="23"/>
      <c r="E107" s="22"/>
      <c r="F107" s="38"/>
      <c r="G107" s="33">
        <v>2500</v>
      </c>
      <c r="H107" s="38">
        <v>2500</v>
      </c>
      <c r="I107" s="22"/>
      <c r="J107" s="72"/>
      <c r="K107"/>
    </row>
    <row r="108" spans="1:11" x14ac:dyDescent="0.25">
      <c r="A108" s="19"/>
      <c r="B108" s="20">
        <v>329</v>
      </c>
      <c r="C108" s="21" t="s">
        <v>18</v>
      </c>
      <c r="D108" s="23"/>
      <c r="E108" s="22">
        <v>680</v>
      </c>
      <c r="F108" s="38"/>
      <c r="G108" s="33">
        <v>680</v>
      </c>
      <c r="H108" s="38">
        <v>680</v>
      </c>
      <c r="I108" s="22"/>
      <c r="J108" s="72"/>
      <c r="K108"/>
    </row>
    <row r="109" spans="1:11" x14ac:dyDescent="0.25">
      <c r="A109" s="207" t="s">
        <v>12</v>
      </c>
      <c r="B109" s="208"/>
      <c r="C109" s="14" t="s">
        <v>13</v>
      </c>
      <c r="D109" s="15">
        <v>0</v>
      </c>
      <c r="E109" s="15"/>
      <c r="F109" s="37"/>
      <c r="G109" s="37"/>
      <c r="H109" s="37"/>
      <c r="I109" s="15"/>
      <c r="J109" s="71"/>
      <c r="K109"/>
    </row>
    <row r="110" spans="1:11" x14ac:dyDescent="0.25">
      <c r="A110" s="19"/>
      <c r="B110" s="20">
        <v>321</v>
      </c>
      <c r="C110" s="21" t="s">
        <v>14</v>
      </c>
      <c r="D110" s="23"/>
      <c r="E110" s="22"/>
      <c r="F110" s="38"/>
      <c r="G110" s="33"/>
      <c r="H110" s="38"/>
      <c r="I110" s="22"/>
      <c r="J110" s="72"/>
      <c r="K110"/>
    </row>
    <row r="111" spans="1:11" x14ac:dyDescent="0.25">
      <c r="A111" s="19"/>
      <c r="B111" s="20">
        <v>322</v>
      </c>
      <c r="C111" s="21" t="s">
        <v>15</v>
      </c>
      <c r="D111" s="23"/>
      <c r="E111" s="22"/>
      <c r="F111" s="38"/>
      <c r="G111" s="33"/>
      <c r="H111" s="38"/>
      <c r="I111" s="22"/>
      <c r="J111" s="72"/>
      <c r="K111"/>
    </row>
    <row r="112" spans="1:11" x14ac:dyDescent="0.25">
      <c r="A112" s="19"/>
      <c r="B112" s="20">
        <v>323</v>
      </c>
      <c r="C112" s="21" t="s">
        <v>16</v>
      </c>
      <c r="D112" s="23"/>
      <c r="E112" s="22"/>
      <c r="F112" s="38"/>
      <c r="G112" s="33"/>
      <c r="H112" s="38"/>
      <c r="I112" s="22"/>
      <c r="J112" s="72"/>
      <c r="K112"/>
    </row>
    <row r="113" spans="1:11" ht="24.75" x14ac:dyDescent="0.25">
      <c r="A113" s="205" t="s">
        <v>12</v>
      </c>
      <c r="B113" s="206"/>
      <c r="C113" s="14" t="s">
        <v>56</v>
      </c>
      <c r="D113" s="15"/>
      <c r="E113" s="15"/>
      <c r="F113" s="37"/>
      <c r="G113" s="37"/>
      <c r="H113" s="37"/>
      <c r="I113" s="15"/>
      <c r="J113" s="71"/>
      <c r="K113"/>
    </row>
    <row r="114" spans="1:11" x14ac:dyDescent="0.25">
      <c r="A114" s="19"/>
      <c r="B114" s="20">
        <v>321</v>
      </c>
      <c r="C114" s="21" t="s">
        <v>14</v>
      </c>
      <c r="D114" s="23"/>
      <c r="E114" s="22"/>
      <c r="F114" s="38"/>
      <c r="G114" s="33"/>
      <c r="H114" s="38"/>
      <c r="I114" s="22"/>
      <c r="J114" s="72"/>
      <c r="K114"/>
    </row>
    <row r="115" spans="1:11" x14ac:dyDescent="0.25">
      <c r="A115" s="19"/>
      <c r="B115" s="20">
        <v>323</v>
      </c>
      <c r="C115" s="21" t="s">
        <v>16</v>
      </c>
      <c r="D115" s="23"/>
      <c r="E115" s="22"/>
      <c r="F115" s="38"/>
      <c r="G115" s="33"/>
      <c r="H115" s="38"/>
      <c r="I115" s="22"/>
      <c r="J115" s="72"/>
      <c r="K115"/>
    </row>
    <row r="116" spans="1:11" x14ac:dyDescent="0.25">
      <c r="A116" s="205" t="s">
        <v>12</v>
      </c>
      <c r="B116" s="206"/>
      <c r="C116" s="14" t="s">
        <v>152</v>
      </c>
      <c r="D116" s="101">
        <v>340</v>
      </c>
      <c r="E116" s="15"/>
      <c r="F116" s="37"/>
      <c r="G116" s="37"/>
      <c r="H116" s="37"/>
      <c r="I116" s="15"/>
      <c r="J116" s="71"/>
      <c r="K116"/>
    </row>
    <row r="117" spans="1:11" x14ac:dyDescent="0.25">
      <c r="A117" s="19"/>
      <c r="B117" s="20">
        <v>321</v>
      </c>
      <c r="C117" s="21" t="s">
        <v>14</v>
      </c>
      <c r="D117" s="23">
        <v>340</v>
      </c>
      <c r="E117" s="22"/>
      <c r="F117" s="38"/>
      <c r="G117" s="33"/>
      <c r="H117" s="38"/>
      <c r="I117" s="22"/>
      <c r="J117" s="72"/>
      <c r="K117"/>
    </row>
    <row r="118" spans="1:11" x14ac:dyDescent="0.25">
      <c r="A118" s="140" t="s">
        <v>12</v>
      </c>
      <c r="B118" s="141"/>
      <c r="C118" s="142" t="s">
        <v>189</v>
      </c>
      <c r="D118" s="126"/>
      <c r="E118" s="112"/>
      <c r="F118" s="127"/>
      <c r="G118" s="143"/>
      <c r="H118" s="127"/>
      <c r="I118" s="112"/>
      <c r="J118" s="139"/>
      <c r="K118"/>
    </row>
    <row r="119" spans="1:11" x14ac:dyDescent="0.25">
      <c r="A119" s="19"/>
      <c r="B119" s="20">
        <v>323</v>
      </c>
      <c r="C119" s="21" t="s">
        <v>16</v>
      </c>
      <c r="D119" s="23"/>
      <c r="E119" s="22"/>
      <c r="F119" s="38"/>
      <c r="G119" s="33"/>
      <c r="H119" s="38"/>
      <c r="I119" s="22"/>
      <c r="J119" s="72"/>
      <c r="K119"/>
    </row>
    <row r="120" spans="1:11" x14ac:dyDescent="0.25">
      <c r="A120" s="205" t="s">
        <v>12</v>
      </c>
      <c r="B120" s="206"/>
      <c r="C120" s="14" t="s">
        <v>26</v>
      </c>
      <c r="D120" s="15"/>
      <c r="E120" s="15"/>
      <c r="F120" s="15"/>
      <c r="G120" s="15"/>
      <c r="H120" s="15">
        <v>400</v>
      </c>
      <c r="I120" s="15"/>
      <c r="J120" s="71"/>
      <c r="K120"/>
    </row>
    <row r="121" spans="1:11" x14ac:dyDescent="0.25">
      <c r="A121" s="19"/>
      <c r="B121" s="20">
        <v>321</v>
      </c>
      <c r="C121" s="21" t="s">
        <v>14</v>
      </c>
      <c r="D121" s="23"/>
      <c r="E121" s="22"/>
      <c r="F121" s="38"/>
      <c r="G121" s="33"/>
      <c r="H121" s="38">
        <v>400</v>
      </c>
      <c r="I121" s="22"/>
      <c r="J121" s="72"/>
      <c r="K121"/>
    </row>
    <row r="122" spans="1:11" ht="15" customHeight="1" x14ac:dyDescent="0.25">
      <c r="A122" s="209" t="s">
        <v>153</v>
      </c>
      <c r="B122" s="210"/>
      <c r="C122" s="12" t="s">
        <v>154</v>
      </c>
      <c r="D122" s="13"/>
      <c r="E122" s="13"/>
      <c r="F122" s="36"/>
      <c r="G122" s="36"/>
      <c r="H122" s="36"/>
      <c r="I122" s="13"/>
      <c r="J122" s="70"/>
      <c r="K122"/>
    </row>
    <row r="123" spans="1:11" x14ac:dyDescent="0.25">
      <c r="A123" s="205" t="s">
        <v>12</v>
      </c>
      <c r="B123" s="206"/>
      <c r="C123" s="14" t="s">
        <v>155</v>
      </c>
      <c r="D123" s="101"/>
      <c r="E123" s="15"/>
      <c r="F123" s="37"/>
      <c r="G123" s="37"/>
      <c r="H123" s="37"/>
      <c r="I123" s="15"/>
      <c r="J123" s="71"/>
      <c r="K123"/>
    </row>
    <row r="124" spans="1:11" x14ac:dyDescent="0.25">
      <c r="A124" s="94"/>
      <c r="B124" s="95">
        <v>372</v>
      </c>
      <c r="C124" s="21" t="s">
        <v>25</v>
      </c>
      <c r="D124" s="102"/>
      <c r="E124" s="96"/>
      <c r="F124" s="97"/>
      <c r="G124" s="97"/>
      <c r="H124" s="97"/>
      <c r="I124" s="96"/>
      <c r="J124" s="98"/>
      <c r="K124"/>
    </row>
    <row r="125" spans="1:11" x14ac:dyDescent="0.25">
      <c r="A125" s="209" t="s">
        <v>34</v>
      </c>
      <c r="B125" s="210"/>
      <c r="C125" s="12" t="s">
        <v>35</v>
      </c>
      <c r="D125" s="13"/>
      <c r="E125" s="13"/>
      <c r="F125" s="36"/>
      <c r="G125" s="36"/>
      <c r="H125" s="36"/>
      <c r="I125" s="13"/>
      <c r="J125" s="70"/>
      <c r="K125"/>
    </row>
    <row r="126" spans="1:11" x14ac:dyDescent="0.25">
      <c r="A126" s="205" t="s">
        <v>12</v>
      </c>
      <c r="B126" s="206"/>
      <c r="C126" s="14" t="s">
        <v>24</v>
      </c>
      <c r="D126" s="15"/>
      <c r="E126" s="15"/>
      <c r="F126" s="37"/>
      <c r="G126" s="37"/>
      <c r="H126" s="37"/>
      <c r="I126" s="15"/>
      <c r="J126" s="71"/>
      <c r="K126"/>
    </row>
    <row r="127" spans="1:11" x14ac:dyDescent="0.25">
      <c r="A127" s="19"/>
      <c r="B127" s="20">
        <v>311</v>
      </c>
      <c r="C127" s="21" t="s">
        <v>21</v>
      </c>
      <c r="D127" s="23"/>
      <c r="E127" s="22"/>
      <c r="F127" s="38"/>
      <c r="G127" s="33"/>
      <c r="H127" s="38"/>
      <c r="I127" s="22"/>
      <c r="J127" s="72"/>
      <c r="K127"/>
    </row>
    <row r="128" spans="1:11" x14ac:dyDescent="0.25">
      <c r="A128" s="19"/>
      <c r="B128" s="20">
        <v>312</v>
      </c>
      <c r="C128" s="21" t="s">
        <v>36</v>
      </c>
      <c r="D128" s="23"/>
      <c r="E128" s="22"/>
      <c r="F128" s="38"/>
      <c r="G128" s="33"/>
      <c r="H128" s="38"/>
      <c r="I128" s="22"/>
      <c r="J128" s="72"/>
      <c r="K128"/>
    </row>
    <row r="129" spans="1:11" x14ac:dyDescent="0.25">
      <c r="A129" s="19"/>
      <c r="B129" s="20">
        <v>313</v>
      </c>
      <c r="C129" s="21" t="s">
        <v>22</v>
      </c>
      <c r="D129" s="23"/>
      <c r="E129" s="22"/>
      <c r="F129" s="38"/>
      <c r="G129" s="33"/>
      <c r="H129" s="38"/>
      <c r="I129" s="22"/>
      <c r="J129" s="72"/>
      <c r="K129"/>
    </row>
    <row r="130" spans="1:11" x14ac:dyDescent="0.25">
      <c r="A130" s="19"/>
      <c r="B130" s="20">
        <v>321</v>
      </c>
      <c r="C130" s="21" t="s">
        <v>14</v>
      </c>
      <c r="D130" s="23"/>
      <c r="E130" s="22"/>
      <c r="F130" s="38"/>
      <c r="G130" s="33"/>
      <c r="H130" s="38"/>
      <c r="I130" s="22"/>
      <c r="J130" s="72"/>
      <c r="K130"/>
    </row>
    <row r="131" spans="1:11" x14ac:dyDescent="0.25">
      <c r="A131" s="19"/>
      <c r="B131" s="20">
        <v>323</v>
      </c>
      <c r="C131" s="21" t="s">
        <v>16</v>
      </c>
      <c r="D131" s="23"/>
      <c r="E131" s="22"/>
      <c r="F131" s="38"/>
      <c r="G131" s="33"/>
      <c r="H131" s="38"/>
      <c r="I131" s="22"/>
      <c r="J131" s="72"/>
      <c r="K131"/>
    </row>
    <row r="132" spans="1:11" x14ac:dyDescent="0.25">
      <c r="A132" s="209" t="s">
        <v>51</v>
      </c>
      <c r="B132" s="210"/>
      <c r="C132" s="12" t="s">
        <v>52</v>
      </c>
      <c r="D132" s="13">
        <v>202264.34</v>
      </c>
      <c r="E132" s="13">
        <v>200000</v>
      </c>
      <c r="F132" s="13"/>
      <c r="G132" s="36">
        <v>220000</v>
      </c>
      <c r="H132" s="36">
        <v>294638.13</v>
      </c>
      <c r="I132" s="13">
        <v>133.9</v>
      </c>
      <c r="J132" s="70">
        <v>145.6</v>
      </c>
      <c r="K132"/>
    </row>
    <row r="133" spans="1:11" x14ac:dyDescent="0.25">
      <c r="A133" s="207" t="s">
        <v>12</v>
      </c>
      <c r="B133" s="208"/>
      <c r="C133" s="14" t="s">
        <v>13</v>
      </c>
      <c r="D133" s="15"/>
      <c r="E133" s="15"/>
      <c r="F133" s="15"/>
      <c r="G133" s="37"/>
      <c r="H133" s="37"/>
      <c r="I133" s="15"/>
      <c r="J133" s="71"/>
      <c r="K133"/>
    </row>
    <row r="134" spans="1:11" x14ac:dyDescent="0.25">
      <c r="A134" s="104"/>
      <c r="B134" s="105">
        <v>372</v>
      </c>
      <c r="C134" s="21" t="s">
        <v>25</v>
      </c>
      <c r="D134" s="96"/>
      <c r="E134" s="96"/>
      <c r="F134" s="96"/>
      <c r="G134" s="97"/>
      <c r="H134" s="97"/>
      <c r="I134" s="96"/>
      <c r="J134" s="98"/>
      <c r="K134"/>
    </row>
    <row r="135" spans="1:11" s="42" customFormat="1" x14ac:dyDescent="0.25">
      <c r="A135" s="207" t="s">
        <v>12</v>
      </c>
      <c r="B135" s="208"/>
      <c r="C135" s="14" t="s">
        <v>24</v>
      </c>
      <c r="D135" s="15">
        <v>202264.34</v>
      </c>
      <c r="E135" s="15">
        <v>200000</v>
      </c>
      <c r="F135" s="15"/>
      <c r="G135" s="15">
        <v>220000</v>
      </c>
      <c r="H135" s="15">
        <v>294638.13</v>
      </c>
      <c r="I135" s="15"/>
      <c r="J135" s="71"/>
    </row>
    <row r="136" spans="1:11" x14ac:dyDescent="0.25">
      <c r="A136" s="19"/>
      <c r="B136" s="20">
        <v>372</v>
      </c>
      <c r="C136" s="21" t="s">
        <v>25</v>
      </c>
      <c r="D136" s="23">
        <v>73447.710000000006</v>
      </c>
      <c r="E136" s="22">
        <v>80000</v>
      </c>
      <c r="F136" s="22"/>
      <c r="G136" s="33">
        <v>100000</v>
      </c>
      <c r="H136" s="33">
        <v>179822.58</v>
      </c>
      <c r="I136" s="22"/>
      <c r="J136" s="72"/>
      <c r="K136"/>
    </row>
    <row r="137" spans="1:11" x14ac:dyDescent="0.25">
      <c r="A137" s="19"/>
      <c r="B137" s="20">
        <v>424</v>
      </c>
      <c r="C137" s="21" t="s">
        <v>30</v>
      </c>
      <c r="D137" s="23">
        <v>128816.63</v>
      </c>
      <c r="E137" s="22">
        <v>120000</v>
      </c>
      <c r="F137" s="22"/>
      <c r="G137" s="33">
        <v>120000</v>
      </c>
      <c r="H137" s="33">
        <v>114815.55</v>
      </c>
      <c r="I137" s="22"/>
      <c r="J137" s="72"/>
      <c r="K137"/>
    </row>
    <row r="138" spans="1:11" s="42" customFormat="1" ht="24.75" x14ac:dyDescent="0.25">
      <c r="A138" s="207" t="s">
        <v>12</v>
      </c>
      <c r="B138" s="208"/>
      <c r="C138" s="14" t="s">
        <v>57</v>
      </c>
      <c r="D138" s="15"/>
      <c r="E138" s="15"/>
      <c r="F138" s="15"/>
      <c r="G138" s="15"/>
      <c r="H138" s="15"/>
      <c r="I138" s="15"/>
      <c r="J138" s="71"/>
    </row>
    <row r="139" spans="1:11" x14ac:dyDescent="0.25">
      <c r="A139" s="19"/>
      <c r="B139" s="20">
        <v>424</v>
      </c>
      <c r="C139" s="21" t="s">
        <v>30</v>
      </c>
      <c r="D139" s="23"/>
      <c r="E139" s="22"/>
      <c r="F139" s="38"/>
      <c r="G139" s="33"/>
      <c r="H139" s="38"/>
      <c r="I139" s="22"/>
      <c r="J139" s="72"/>
      <c r="K139"/>
    </row>
    <row r="140" spans="1:11" x14ac:dyDescent="0.25">
      <c r="A140" s="209" t="s">
        <v>58</v>
      </c>
      <c r="B140" s="210"/>
      <c r="C140" s="12" t="s">
        <v>59</v>
      </c>
      <c r="D140" s="36"/>
      <c r="E140" s="36">
        <v>308825</v>
      </c>
      <c r="F140" s="36"/>
      <c r="G140" s="36">
        <v>384370</v>
      </c>
      <c r="H140" s="36">
        <v>384369.5</v>
      </c>
      <c r="I140" s="13">
        <v>99.9</v>
      </c>
      <c r="J140" s="70"/>
      <c r="K140"/>
    </row>
    <row r="141" spans="1:11" x14ac:dyDescent="0.25">
      <c r="A141" s="211" t="s">
        <v>12</v>
      </c>
      <c r="B141" s="212"/>
      <c r="C141" s="24" t="s">
        <v>60</v>
      </c>
      <c r="D141" s="25"/>
      <c r="E141" s="25">
        <v>308825</v>
      </c>
      <c r="F141" s="39"/>
      <c r="G141" s="39">
        <v>384370</v>
      </c>
      <c r="H141" s="39">
        <v>384369.5</v>
      </c>
      <c r="I141" s="25">
        <v>99.9</v>
      </c>
      <c r="J141" s="73"/>
      <c r="K141"/>
    </row>
    <row r="142" spans="1:11" x14ac:dyDescent="0.25">
      <c r="A142" s="19"/>
      <c r="B142" s="20">
        <v>323</v>
      </c>
      <c r="C142" s="21" t="s">
        <v>16</v>
      </c>
      <c r="D142" s="23"/>
      <c r="E142" s="22">
        <v>308825</v>
      </c>
      <c r="F142" s="38"/>
      <c r="G142" s="33">
        <v>384370</v>
      </c>
      <c r="H142" s="38">
        <v>384369.5</v>
      </c>
      <c r="I142" s="22"/>
      <c r="J142" s="72"/>
      <c r="K142"/>
    </row>
    <row r="143" spans="1:11" x14ac:dyDescent="0.25">
      <c r="A143" s="205" t="s">
        <v>12</v>
      </c>
      <c r="B143" s="206"/>
      <c r="C143" s="14" t="s">
        <v>24</v>
      </c>
      <c r="D143" s="15"/>
      <c r="E143" s="15"/>
      <c r="F143" s="15"/>
      <c r="G143" s="15"/>
      <c r="H143" s="15"/>
      <c r="I143" s="15"/>
      <c r="J143" s="71"/>
      <c r="K143"/>
    </row>
    <row r="144" spans="1:11" x14ac:dyDescent="0.25">
      <c r="A144" s="19"/>
      <c r="B144" s="20">
        <v>372</v>
      </c>
      <c r="C144" s="21" t="s">
        <v>25</v>
      </c>
      <c r="D144" s="23"/>
      <c r="E144" s="22"/>
      <c r="F144" s="38"/>
      <c r="G144" s="33"/>
      <c r="H144" s="38"/>
      <c r="I144" s="22">
        <v>90.04</v>
      </c>
      <c r="J144" s="72"/>
      <c r="K144"/>
    </row>
    <row r="145" spans="1:11" ht="15" customHeight="1" x14ac:dyDescent="0.25">
      <c r="A145" s="213" t="s">
        <v>156</v>
      </c>
      <c r="B145" s="214"/>
      <c r="C145" s="12" t="s">
        <v>157</v>
      </c>
      <c r="D145" s="13">
        <v>918</v>
      </c>
      <c r="E145" s="13"/>
      <c r="F145" s="13"/>
      <c r="G145" s="13">
        <v>1188</v>
      </c>
      <c r="H145" s="13">
        <v>1188</v>
      </c>
      <c r="I145" s="13">
        <v>100</v>
      </c>
      <c r="J145" s="70">
        <v>129.4</v>
      </c>
      <c r="K145"/>
    </row>
    <row r="146" spans="1:11" ht="15" customHeight="1" x14ac:dyDescent="0.25">
      <c r="A146" s="205" t="s">
        <v>12</v>
      </c>
      <c r="B146" s="206"/>
      <c r="C146" s="14" t="s">
        <v>158</v>
      </c>
      <c r="D146" s="15">
        <v>918</v>
      </c>
      <c r="E146" s="15"/>
      <c r="F146" s="15"/>
      <c r="G146" s="15">
        <v>1188</v>
      </c>
      <c r="H146" s="15">
        <v>1188</v>
      </c>
      <c r="I146" s="15">
        <v>100</v>
      </c>
      <c r="J146" s="71">
        <v>129.4</v>
      </c>
      <c r="K146"/>
    </row>
    <row r="147" spans="1:11" x14ac:dyDescent="0.25">
      <c r="A147" s="19"/>
      <c r="B147" s="20">
        <v>322</v>
      </c>
      <c r="C147" s="21" t="s">
        <v>15</v>
      </c>
      <c r="D147" s="23">
        <v>918</v>
      </c>
      <c r="E147" s="22"/>
      <c r="F147" s="38"/>
      <c r="G147" s="33">
        <v>1188</v>
      </c>
      <c r="H147" s="38">
        <v>1188</v>
      </c>
      <c r="I147" s="22"/>
      <c r="J147" s="72"/>
      <c r="K147"/>
    </row>
    <row r="148" spans="1:11" x14ac:dyDescent="0.25">
      <c r="A148" s="213" t="s">
        <v>61</v>
      </c>
      <c r="B148" s="214"/>
      <c r="C148" s="12" t="s">
        <v>62</v>
      </c>
      <c r="D148" s="13">
        <v>6500</v>
      </c>
      <c r="E148" s="13">
        <v>5500</v>
      </c>
      <c r="F148" s="13"/>
      <c r="G148" s="13">
        <v>5500</v>
      </c>
      <c r="H148" s="13">
        <v>5499.99</v>
      </c>
      <c r="I148" s="13">
        <v>99.99</v>
      </c>
      <c r="J148" s="70">
        <v>84.6</v>
      </c>
      <c r="K148"/>
    </row>
    <row r="149" spans="1:11" x14ac:dyDescent="0.25">
      <c r="A149" s="211" t="s">
        <v>12</v>
      </c>
      <c r="B149" s="212"/>
      <c r="C149" s="24" t="s">
        <v>33</v>
      </c>
      <c r="D149" s="39">
        <v>6500</v>
      </c>
      <c r="E149" s="39">
        <v>5500</v>
      </c>
      <c r="F149" s="39"/>
      <c r="G149" s="39">
        <v>5500</v>
      </c>
      <c r="H149" s="39">
        <v>5499.99</v>
      </c>
      <c r="I149" s="25">
        <v>99.99</v>
      </c>
      <c r="J149" s="73">
        <v>84.6</v>
      </c>
      <c r="K149"/>
    </row>
    <row r="150" spans="1:11" x14ac:dyDescent="0.25">
      <c r="A150" s="19"/>
      <c r="B150" s="20">
        <v>311</v>
      </c>
      <c r="C150" s="21" t="s">
        <v>21</v>
      </c>
      <c r="D150" s="23">
        <v>5579.39</v>
      </c>
      <c r="E150" s="22">
        <v>4721.03</v>
      </c>
      <c r="F150" s="38"/>
      <c r="G150" s="33">
        <v>4721.03</v>
      </c>
      <c r="H150" s="38">
        <v>4721.0200000000004</v>
      </c>
      <c r="I150" s="22"/>
      <c r="J150" s="72"/>
      <c r="K150"/>
    </row>
    <row r="151" spans="1:11" x14ac:dyDescent="0.25">
      <c r="A151" s="19"/>
      <c r="B151" s="20">
        <v>313</v>
      </c>
      <c r="C151" s="21" t="s">
        <v>22</v>
      </c>
      <c r="D151" s="23">
        <v>920.61</v>
      </c>
      <c r="E151" s="22">
        <v>778.97</v>
      </c>
      <c r="F151" s="38"/>
      <c r="G151" s="33">
        <v>778.97</v>
      </c>
      <c r="H151" s="38">
        <v>778.97</v>
      </c>
      <c r="I151" s="22"/>
      <c r="J151" s="72"/>
      <c r="K151"/>
    </row>
    <row r="152" spans="1:11" x14ac:dyDescent="0.25">
      <c r="A152" s="207" t="s">
        <v>12</v>
      </c>
      <c r="B152" s="208"/>
      <c r="C152" s="14" t="s">
        <v>13</v>
      </c>
      <c r="D152" s="15"/>
      <c r="E152" s="15"/>
      <c r="F152" s="37"/>
      <c r="G152" s="37"/>
      <c r="H152" s="37"/>
      <c r="I152" s="15"/>
      <c r="J152" s="71"/>
      <c r="K152"/>
    </row>
    <row r="153" spans="1:11" x14ac:dyDescent="0.25">
      <c r="A153" s="19"/>
      <c r="B153" s="20">
        <v>313</v>
      </c>
      <c r="C153" s="21" t="s">
        <v>22</v>
      </c>
      <c r="D153" s="33"/>
      <c r="E153" s="38"/>
      <c r="F153" s="38"/>
      <c r="G153" s="33"/>
      <c r="H153" s="38"/>
      <c r="I153" s="22"/>
      <c r="J153" s="72"/>
      <c r="K153"/>
    </row>
    <row r="154" spans="1:11" ht="15" customHeight="1" x14ac:dyDescent="0.25">
      <c r="A154" s="209" t="s">
        <v>160</v>
      </c>
      <c r="B154" s="210"/>
      <c r="C154" s="12" t="s">
        <v>159</v>
      </c>
      <c r="D154" s="13"/>
      <c r="E154" s="13"/>
      <c r="F154" s="36"/>
      <c r="G154" s="36"/>
      <c r="H154" s="36"/>
      <c r="I154" s="13"/>
      <c r="J154" s="70"/>
      <c r="K154"/>
    </row>
    <row r="155" spans="1:11" x14ac:dyDescent="0.25">
      <c r="A155" s="211" t="s">
        <v>12</v>
      </c>
      <c r="B155" s="212"/>
      <c r="C155" s="24" t="s">
        <v>33</v>
      </c>
      <c r="D155" s="25"/>
      <c r="E155" s="25"/>
      <c r="F155" s="39"/>
      <c r="G155" s="39"/>
      <c r="H155" s="39"/>
      <c r="I155" s="25"/>
      <c r="J155" s="73"/>
      <c r="K155"/>
    </row>
    <row r="156" spans="1:11" x14ac:dyDescent="0.25">
      <c r="A156" s="19"/>
      <c r="B156" s="20">
        <v>311</v>
      </c>
      <c r="C156" s="21" t="s">
        <v>21</v>
      </c>
      <c r="D156" s="23"/>
      <c r="E156" s="22"/>
      <c r="F156" s="38"/>
      <c r="G156" s="33"/>
      <c r="H156" s="38"/>
      <c r="I156" s="22"/>
      <c r="J156" s="72"/>
      <c r="K156"/>
    </row>
    <row r="157" spans="1:11" x14ac:dyDescent="0.25">
      <c r="A157" s="19"/>
      <c r="B157" s="20">
        <v>312</v>
      </c>
      <c r="C157" s="21" t="s">
        <v>36</v>
      </c>
      <c r="D157" s="23"/>
      <c r="E157" s="22"/>
      <c r="F157" s="38"/>
      <c r="G157" s="33"/>
      <c r="H157" s="38"/>
      <c r="I157" s="22"/>
      <c r="J157" s="72"/>
      <c r="K157"/>
    </row>
    <row r="158" spans="1:11" x14ac:dyDescent="0.25">
      <c r="A158" s="19"/>
      <c r="B158" s="20">
        <v>313</v>
      </c>
      <c r="C158" s="21" t="s">
        <v>22</v>
      </c>
      <c r="D158" s="23"/>
      <c r="E158" s="22"/>
      <c r="F158" s="38"/>
      <c r="G158" s="33"/>
      <c r="H158" s="38"/>
      <c r="I158" s="22"/>
      <c r="J158" s="72"/>
      <c r="K158"/>
    </row>
    <row r="159" spans="1:11" x14ac:dyDescent="0.25">
      <c r="A159" s="19"/>
      <c r="B159" s="20">
        <v>321</v>
      </c>
      <c r="C159" s="21" t="s">
        <v>14</v>
      </c>
      <c r="D159" s="23"/>
      <c r="E159" s="22"/>
      <c r="F159" s="38"/>
      <c r="G159" s="33"/>
      <c r="H159" s="38"/>
      <c r="I159" s="22"/>
      <c r="J159" s="103"/>
      <c r="K159"/>
    </row>
    <row r="160" spans="1:11" x14ac:dyDescent="0.25">
      <c r="A160" s="211" t="s">
        <v>12</v>
      </c>
      <c r="B160" s="212"/>
      <c r="C160" s="24" t="s">
        <v>37</v>
      </c>
      <c r="D160" s="25"/>
      <c r="E160" s="25"/>
      <c r="F160" s="39"/>
      <c r="G160" s="39"/>
      <c r="H160" s="39"/>
      <c r="I160" s="25"/>
      <c r="J160" s="73"/>
      <c r="K160"/>
    </row>
    <row r="161" spans="1:11" x14ac:dyDescent="0.25">
      <c r="A161" s="19"/>
      <c r="B161" s="20">
        <v>311</v>
      </c>
      <c r="C161" s="21" t="s">
        <v>21</v>
      </c>
      <c r="D161" s="23"/>
      <c r="E161" s="22"/>
      <c r="F161" s="38"/>
      <c r="G161" s="33"/>
      <c r="H161" s="38"/>
      <c r="I161" s="22"/>
      <c r="J161" s="72"/>
      <c r="K161"/>
    </row>
    <row r="162" spans="1:11" x14ac:dyDescent="0.25">
      <c r="A162" s="19"/>
      <c r="B162" s="20">
        <v>312</v>
      </c>
      <c r="C162" s="21" t="s">
        <v>36</v>
      </c>
      <c r="D162" s="23"/>
      <c r="E162" s="22"/>
      <c r="F162" s="38"/>
      <c r="G162" s="33"/>
      <c r="H162" s="38"/>
      <c r="I162" s="22"/>
      <c r="J162" s="72"/>
      <c r="K162"/>
    </row>
    <row r="163" spans="1:11" x14ac:dyDescent="0.25">
      <c r="A163" s="19"/>
      <c r="B163" s="20">
        <v>313</v>
      </c>
      <c r="C163" s="21" t="s">
        <v>22</v>
      </c>
      <c r="D163" s="23"/>
      <c r="E163" s="22"/>
      <c r="F163" s="38"/>
      <c r="G163" s="33"/>
      <c r="H163" s="38"/>
      <c r="I163" s="22"/>
      <c r="J163" s="72"/>
      <c r="K163"/>
    </row>
    <row r="164" spans="1:11" x14ac:dyDescent="0.25">
      <c r="A164" s="19"/>
      <c r="B164" s="20">
        <v>321</v>
      </c>
      <c r="C164" s="21" t="s">
        <v>14</v>
      </c>
      <c r="D164" s="23"/>
      <c r="E164" s="22"/>
      <c r="F164" s="38"/>
      <c r="G164" s="33"/>
      <c r="H164" s="38"/>
      <c r="I164" s="22"/>
      <c r="J164" s="72"/>
      <c r="K164"/>
    </row>
    <row r="165" spans="1:11" x14ac:dyDescent="0.25">
      <c r="A165" s="209" t="s">
        <v>163</v>
      </c>
      <c r="B165" s="210"/>
      <c r="C165" s="12" t="s">
        <v>63</v>
      </c>
      <c r="D165" s="13">
        <v>28675.88</v>
      </c>
      <c r="E165" s="13">
        <v>67665.66</v>
      </c>
      <c r="F165" s="13"/>
      <c r="G165" s="36">
        <v>35268.89</v>
      </c>
      <c r="H165" s="36">
        <v>35268.89</v>
      </c>
      <c r="I165" s="13">
        <v>100</v>
      </c>
      <c r="J165" s="70">
        <v>122.9</v>
      </c>
      <c r="K165"/>
    </row>
    <row r="166" spans="1:11" x14ac:dyDescent="0.25">
      <c r="A166" s="211" t="s">
        <v>12</v>
      </c>
      <c r="B166" s="212"/>
      <c r="C166" s="24" t="s">
        <v>33</v>
      </c>
      <c r="D166" s="25">
        <v>4622.53</v>
      </c>
      <c r="E166" s="25">
        <v>10907.7</v>
      </c>
      <c r="F166" s="25"/>
      <c r="G166" s="39">
        <v>5685.34</v>
      </c>
      <c r="H166" s="39">
        <v>5685.34</v>
      </c>
      <c r="I166" s="25">
        <v>100</v>
      </c>
      <c r="J166" s="73">
        <v>122.9</v>
      </c>
      <c r="K166"/>
    </row>
    <row r="167" spans="1:11" x14ac:dyDescent="0.25">
      <c r="A167" s="19"/>
      <c r="B167" s="20">
        <v>311</v>
      </c>
      <c r="C167" s="21" t="s">
        <v>21</v>
      </c>
      <c r="D167" s="23">
        <v>3123.24</v>
      </c>
      <c r="E167" s="22">
        <v>7757.75</v>
      </c>
      <c r="F167" s="22"/>
      <c r="G167" s="33">
        <v>3929.24</v>
      </c>
      <c r="H167" s="33">
        <v>3929.24</v>
      </c>
      <c r="I167" s="22"/>
      <c r="J167" s="72"/>
      <c r="K167"/>
    </row>
    <row r="168" spans="1:11" x14ac:dyDescent="0.25">
      <c r="A168" s="19"/>
      <c r="B168" s="20">
        <v>312</v>
      </c>
      <c r="C168" s="21" t="s">
        <v>36</v>
      </c>
      <c r="D168" s="23">
        <v>322.39999999999998</v>
      </c>
      <c r="E168" s="22">
        <v>322.39999999999998</v>
      </c>
      <c r="F168" s="22"/>
      <c r="G168" s="33">
        <v>161.19999999999999</v>
      </c>
      <c r="H168" s="33">
        <v>161.19999999999999</v>
      </c>
      <c r="I168" s="22"/>
      <c r="J168" s="72"/>
      <c r="K168"/>
    </row>
    <row r="169" spans="1:11" x14ac:dyDescent="0.25">
      <c r="A169" s="19"/>
      <c r="B169" s="20">
        <v>313</v>
      </c>
      <c r="C169" s="21" t="s">
        <v>22</v>
      </c>
      <c r="D169" s="23">
        <v>515.33000000000004</v>
      </c>
      <c r="E169" s="22">
        <v>1280.03</v>
      </c>
      <c r="F169" s="22"/>
      <c r="G169" s="33">
        <v>648.34</v>
      </c>
      <c r="H169" s="33">
        <v>648.34</v>
      </c>
      <c r="I169" s="22"/>
      <c r="J169" s="72"/>
      <c r="K169"/>
    </row>
    <row r="170" spans="1:11" x14ac:dyDescent="0.25">
      <c r="A170" s="19"/>
      <c r="B170" s="20">
        <v>321</v>
      </c>
      <c r="C170" s="21" t="s">
        <v>14</v>
      </c>
      <c r="D170" s="23">
        <v>661.56</v>
      </c>
      <c r="E170" s="22">
        <v>1547.52</v>
      </c>
      <c r="F170" s="22"/>
      <c r="G170" s="33">
        <v>946.56</v>
      </c>
      <c r="H170" s="33">
        <v>946.56</v>
      </c>
      <c r="I170" s="22"/>
      <c r="J170" s="72"/>
      <c r="K170"/>
    </row>
    <row r="171" spans="1:11" x14ac:dyDescent="0.25">
      <c r="A171" s="211" t="s">
        <v>12</v>
      </c>
      <c r="B171" s="212"/>
      <c r="C171" s="24" t="s">
        <v>37</v>
      </c>
      <c r="D171" s="25">
        <v>24053.35</v>
      </c>
      <c r="E171" s="25">
        <v>56757.96</v>
      </c>
      <c r="F171" s="25"/>
      <c r="G171" s="39">
        <v>29583.55</v>
      </c>
      <c r="H171" s="39">
        <v>29583.55</v>
      </c>
      <c r="I171" s="25">
        <v>100</v>
      </c>
      <c r="J171" s="73">
        <v>122.9</v>
      </c>
      <c r="K171"/>
    </row>
    <row r="172" spans="1:11" x14ac:dyDescent="0.25">
      <c r="A172" s="19"/>
      <c r="B172" s="20">
        <v>311</v>
      </c>
      <c r="C172" s="21" t="s">
        <v>21</v>
      </c>
      <c r="D172" s="23">
        <v>16251.76</v>
      </c>
      <c r="E172" s="123">
        <v>40367.25</v>
      </c>
      <c r="F172" s="22"/>
      <c r="G172" s="33">
        <v>20445.46</v>
      </c>
      <c r="H172" s="33">
        <v>20445.759999999998</v>
      </c>
      <c r="I172" s="22"/>
      <c r="J172" s="72"/>
      <c r="K172"/>
    </row>
    <row r="173" spans="1:11" x14ac:dyDescent="0.25">
      <c r="A173" s="19"/>
      <c r="B173" s="20">
        <v>312</v>
      </c>
      <c r="C173" s="21" t="s">
        <v>36</v>
      </c>
      <c r="D173" s="23">
        <v>1677.6</v>
      </c>
      <c r="E173" s="22">
        <v>1677.6</v>
      </c>
      <c r="F173" s="22"/>
      <c r="G173" s="33">
        <v>838.8</v>
      </c>
      <c r="H173" s="33">
        <v>838.8</v>
      </c>
      <c r="I173" s="22"/>
      <c r="J173" s="72"/>
      <c r="K173"/>
    </row>
    <row r="174" spans="1:11" x14ac:dyDescent="0.25">
      <c r="A174" s="19"/>
      <c r="B174" s="20">
        <v>313</v>
      </c>
      <c r="C174" s="21" t="s">
        <v>22</v>
      </c>
      <c r="D174" s="23">
        <v>2681.55</v>
      </c>
      <c r="E174" s="22">
        <v>6660.63</v>
      </c>
      <c r="F174" s="22"/>
      <c r="G174" s="33">
        <v>3373.55</v>
      </c>
      <c r="H174" s="33">
        <v>3373.55</v>
      </c>
      <c r="I174" s="22"/>
      <c r="J174" s="72"/>
      <c r="K174"/>
    </row>
    <row r="175" spans="1:11" x14ac:dyDescent="0.25">
      <c r="A175" s="19"/>
      <c r="B175" s="20">
        <v>321</v>
      </c>
      <c r="C175" s="21" t="s">
        <v>14</v>
      </c>
      <c r="D175" s="23">
        <v>3442.44</v>
      </c>
      <c r="E175" s="22">
        <v>8052.48</v>
      </c>
      <c r="F175" s="22"/>
      <c r="G175" s="33">
        <v>4925.4399999999996</v>
      </c>
      <c r="H175" s="33">
        <v>4925.4399999999996</v>
      </c>
      <c r="I175" s="22"/>
      <c r="J175" s="72"/>
      <c r="K175"/>
    </row>
    <row r="176" spans="1:11" x14ac:dyDescent="0.25">
      <c r="A176" s="209" t="s">
        <v>161</v>
      </c>
      <c r="B176" s="210"/>
      <c r="C176" s="12" t="s">
        <v>162</v>
      </c>
      <c r="D176" s="13"/>
      <c r="E176" s="13">
        <v>127919.97</v>
      </c>
      <c r="F176" s="36"/>
      <c r="G176" s="36">
        <v>127919.97</v>
      </c>
      <c r="H176" s="36">
        <v>102626.81</v>
      </c>
      <c r="I176" s="13">
        <v>80.2</v>
      </c>
      <c r="J176" s="70"/>
      <c r="K176"/>
    </row>
    <row r="177" spans="1:16" x14ac:dyDescent="0.25">
      <c r="A177" s="180"/>
      <c r="B177" s="181"/>
      <c r="C177" s="185" t="s">
        <v>230</v>
      </c>
      <c r="D177" s="182"/>
      <c r="E177" s="182">
        <v>127919.97</v>
      </c>
      <c r="F177" s="183"/>
      <c r="G177" s="183">
        <v>127919.97</v>
      </c>
      <c r="H177" s="188">
        <v>102626.81</v>
      </c>
      <c r="I177" s="182"/>
      <c r="J177" s="184"/>
      <c r="K177"/>
    </row>
    <row r="178" spans="1:16" x14ac:dyDescent="0.25">
      <c r="A178" s="19"/>
      <c r="B178" s="20">
        <v>321</v>
      </c>
      <c r="C178" s="21" t="s">
        <v>14</v>
      </c>
      <c r="D178" s="23"/>
      <c r="E178" s="22">
        <v>114022.7</v>
      </c>
      <c r="F178" s="38"/>
      <c r="G178" s="33">
        <v>114022.7</v>
      </c>
      <c r="H178" s="38">
        <v>88729.54</v>
      </c>
      <c r="I178" s="22"/>
      <c r="J178" s="72"/>
      <c r="K178"/>
    </row>
    <row r="179" spans="1:16" x14ac:dyDescent="0.25">
      <c r="A179" s="19"/>
      <c r="B179" s="20">
        <v>323</v>
      </c>
      <c r="C179" s="21" t="s">
        <v>16</v>
      </c>
      <c r="D179" s="23"/>
      <c r="E179" s="22">
        <v>9559.27</v>
      </c>
      <c r="F179" s="38"/>
      <c r="G179" s="33">
        <v>9559.27</v>
      </c>
      <c r="H179" s="38">
        <v>9559.27</v>
      </c>
      <c r="I179" s="22"/>
      <c r="J179" s="72"/>
      <c r="K179"/>
    </row>
    <row r="180" spans="1:16" x14ac:dyDescent="0.25">
      <c r="A180" s="19"/>
      <c r="B180" s="20">
        <v>422</v>
      </c>
      <c r="C180" s="21" t="s">
        <v>237</v>
      </c>
      <c r="D180" s="23"/>
      <c r="E180" s="22">
        <v>4338</v>
      </c>
      <c r="F180" s="38"/>
      <c r="G180" s="33">
        <v>4338</v>
      </c>
      <c r="H180" s="38">
        <v>4338</v>
      </c>
      <c r="I180" s="22"/>
      <c r="J180" s="72"/>
      <c r="K180"/>
    </row>
    <row r="181" spans="1:16" x14ac:dyDescent="0.25">
      <c r="A181" s="19"/>
      <c r="B181" s="20">
        <v>329</v>
      </c>
      <c r="C181" s="21" t="s">
        <v>36</v>
      </c>
      <c r="D181" s="23"/>
      <c r="E181" s="22"/>
      <c r="F181" s="38"/>
      <c r="G181" s="33"/>
      <c r="H181" s="38"/>
      <c r="I181" s="22"/>
      <c r="J181" s="72"/>
      <c r="K181"/>
    </row>
    <row r="182" spans="1:16" x14ac:dyDescent="0.25">
      <c r="A182" s="209" t="s">
        <v>65</v>
      </c>
      <c r="B182" s="210"/>
      <c r="C182" s="12" t="s">
        <v>64</v>
      </c>
      <c r="D182" s="13"/>
      <c r="E182" s="13">
        <v>30828.14</v>
      </c>
      <c r="F182" s="13"/>
      <c r="G182" s="13"/>
      <c r="H182" s="13"/>
      <c r="I182" s="13"/>
      <c r="J182" s="70"/>
      <c r="K182"/>
    </row>
    <row r="183" spans="1:16" x14ac:dyDescent="0.25">
      <c r="A183" s="211" t="s">
        <v>12</v>
      </c>
      <c r="B183" s="212"/>
      <c r="C183" s="24" t="s">
        <v>33</v>
      </c>
      <c r="D183" s="25"/>
      <c r="E183" s="25">
        <v>6165.63</v>
      </c>
      <c r="F183" s="39"/>
      <c r="G183" s="39"/>
      <c r="H183" s="39"/>
      <c r="I183" s="25"/>
      <c r="J183" s="73"/>
      <c r="K183"/>
    </row>
    <row r="184" spans="1:16" x14ac:dyDescent="0.25">
      <c r="A184" s="19"/>
      <c r="B184" s="20">
        <v>311</v>
      </c>
      <c r="C184" s="21" t="s">
        <v>21</v>
      </c>
      <c r="D184" s="23"/>
      <c r="E184" s="22">
        <v>4125</v>
      </c>
      <c r="F184" s="38"/>
      <c r="G184" s="33"/>
      <c r="H184" s="38"/>
      <c r="I184" s="22"/>
      <c r="J184" s="72"/>
      <c r="K184"/>
    </row>
    <row r="185" spans="1:16" x14ac:dyDescent="0.25">
      <c r="A185" s="19"/>
      <c r="B185" s="20">
        <v>312</v>
      </c>
      <c r="C185" s="21" t="s">
        <v>36</v>
      </c>
      <c r="D185" s="23"/>
      <c r="E185" s="22">
        <v>400</v>
      </c>
      <c r="F185" s="38"/>
      <c r="G185" s="33"/>
      <c r="H185" s="38"/>
      <c r="I185" s="22"/>
      <c r="J185" s="72"/>
      <c r="K185"/>
    </row>
    <row r="186" spans="1:16" x14ac:dyDescent="0.25">
      <c r="A186" s="19"/>
      <c r="B186" s="20">
        <v>313</v>
      </c>
      <c r="C186" s="21" t="s">
        <v>22</v>
      </c>
      <c r="D186" s="23"/>
      <c r="E186" s="22">
        <v>680.63</v>
      </c>
      <c r="F186" s="38"/>
      <c r="G186" s="33"/>
      <c r="H186" s="38"/>
      <c r="I186" s="22"/>
      <c r="J186" s="72"/>
      <c r="K186"/>
    </row>
    <row r="187" spans="1:16" s="28" customFormat="1" x14ac:dyDescent="0.2">
      <c r="A187" s="19"/>
      <c r="B187" s="20">
        <v>321</v>
      </c>
      <c r="C187" s="21" t="s">
        <v>14</v>
      </c>
      <c r="D187" s="23"/>
      <c r="E187" s="22">
        <v>960</v>
      </c>
      <c r="F187" s="38"/>
      <c r="G187" s="33"/>
      <c r="H187" s="38"/>
      <c r="I187" s="22"/>
      <c r="J187" s="72"/>
      <c r="K187" s="27"/>
      <c r="L187" s="27"/>
      <c r="M187" s="27"/>
      <c r="N187" s="27"/>
      <c r="O187" s="27"/>
      <c r="P187" s="27"/>
    </row>
    <row r="188" spans="1:16" s="30" customFormat="1" ht="12" x14ac:dyDescent="0.2">
      <c r="A188" s="211" t="s">
        <v>12</v>
      </c>
      <c r="B188" s="212"/>
      <c r="C188" s="24" t="s">
        <v>37</v>
      </c>
      <c r="D188" s="25"/>
      <c r="E188" s="25">
        <v>24662.51</v>
      </c>
      <c r="F188" s="25"/>
      <c r="G188" s="25"/>
      <c r="H188" s="25"/>
      <c r="I188" s="25"/>
      <c r="J188" s="73"/>
      <c r="K188" s="29"/>
      <c r="L188" s="29"/>
      <c r="M188" s="29"/>
      <c r="N188" s="29"/>
      <c r="O188" s="29"/>
      <c r="P188" s="29"/>
    </row>
    <row r="189" spans="1:16" x14ac:dyDescent="0.25">
      <c r="A189" s="19"/>
      <c r="B189" s="20">
        <v>311</v>
      </c>
      <c r="C189" s="21" t="s">
        <v>21</v>
      </c>
      <c r="D189" s="23"/>
      <c r="E189" s="22">
        <v>16500</v>
      </c>
      <c r="F189" s="38"/>
      <c r="G189" s="33"/>
      <c r="H189" s="38"/>
      <c r="I189" s="22"/>
      <c r="J189" s="72"/>
      <c r="K189" s="26"/>
      <c r="L189" s="26"/>
      <c r="M189" s="26"/>
      <c r="N189" s="26"/>
      <c r="O189" s="26"/>
      <c r="P189" s="26"/>
    </row>
    <row r="190" spans="1:16" x14ac:dyDescent="0.25">
      <c r="A190" s="19"/>
      <c r="B190" s="20">
        <v>312</v>
      </c>
      <c r="C190" s="21" t="s">
        <v>36</v>
      </c>
      <c r="D190" s="23"/>
      <c r="E190" s="22">
        <v>1600</v>
      </c>
      <c r="F190" s="38"/>
      <c r="G190" s="33"/>
      <c r="H190" s="38"/>
      <c r="I190" s="22"/>
      <c r="J190" s="72"/>
      <c r="K190" s="26"/>
      <c r="L190" s="26"/>
      <c r="M190" s="26"/>
      <c r="N190" s="26"/>
      <c r="O190" s="26"/>
      <c r="P190" s="26"/>
    </row>
    <row r="191" spans="1:16" x14ac:dyDescent="0.25">
      <c r="A191" s="19"/>
      <c r="B191" s="20">
        <v>313</v>
      </c>
      <c r="C191" s="21" t="s">
        <v>22</v>
      </c>
      <c r="D191" s="23"/>
      <c r="E191" s="22">
        <v>2722.51</v>
      </c>
      <c r="F191" s="38"/>
      <c r="G191" s="33"/>
      <c r="H191" s="38"/>
      <c r="I191" s="22"/>
      <c r="J191" s="72"/>
      <c r="K191" s="26"/>
      <c r="L191" s="26"/>
      <c r="M191" s="26"/>
      <c r="N191" s="26"/>
      <c r="O191" s="26"/>
      <c r="P191" s="26"/>
    </row>
    <row r="192" spans="1:16" x14ac:dyDescent="0.25">
      <c r="A192" s="19"/>
      <c r="B192" s="20">
        <v>321</v>
      </c>
      <c r="C192" s="21" t="s">
        <v>14</v>
      </c>
      <c r="D192" s="23"/>
      <c r="E192" s="22">
        <v>3840</v>
      </c>
      <c r="F192" s="38"/>
      <c r="G192" s="33"/>
      <c r="H192" s="38"/>
      <c r="I192" s="22"/>
      <c r="J192" s="72"/>
      <c r="K192" s="26"/>
      <c r="L192" s="26"/>
      <c r="M192" s="26"/>
      <c r="N192" s="26"/>
      <c r="O192" s="26"/>
      <c r="P192" s="26"/>
    </row>
    <row r="193" spans="1:15" s="18" customFormat="1" ht="12" customHeight="1" x14ac:dyDescent="0.2">
      <c r="A193" s="209" t="s">
        <v>122</v>
      </c>
      <c r="B193" s="210"/>
      <c r="C193" s="12" t="s">
        <v>123</v>
      </c>
      <c r="D193" s="13"/>
      <c r="E193" s="13"/>
      <c r="F193" s="13"/>
      <c r="G193" s="13"/>
      <c r="H193" s="13"/>
      <c r="I193" s="13"/>
      <c r="J193" s="70"/>
      <c r="K193" s="17"/>
      <c r="L193" s="17"/>
      <c r="M193" s="17"/>
      <c r="N193" s="17"/>
      <c r="O193" s="17"/>
    </row>
    <row r="194" spans="1:15" x14ac:dyDescent="0.25">
      <c r="A194" s="211" t="s">
        <v>12</v>
      </c>
      <c r="B194" s="212"/>
      <c r="C194" s="24" t="s">
        <v>169</v>
      </c>
      <c r="D194" s="25"/>
      <c r="E194" s="25"/>
      <c r="F194" s="39"/>
      <c r="G194" s="39"/>
      <c r="H194" s="39"/>
      <c r="I194" s="25"/>
      <c r="J194" s="73"/>
      <c r="K194"/>
    </row>
    <row r="195" spans="1:15" x14ac:dyDescent="0.25">
      <c r="A195" s="19"/>
      <c r="B195" s="20">
        <v>321</v>
      </c>
      <c r="C195" s="21" t="s">
        <v>14</v>
      </c>
      <c r="D195" s="23"/>
      <c r="E195" s="22"/>
      <c r="F195" s="38"/>
      <c r="G195" s="33"/>
      <c r="H195" s="38"/>
      <c r="I195" s="22"/>
      <c r="J195" s="72"/>
      <c r="K195"/>
    </row>
    <row r="196" spans="1:15" x14ac:dyDescent="0.25">
      <c r="A196" s="19"/>
      <c r="B196" s="20">
        <v>322</v>
      </c>
      <c r="C196" s="21" t="s">
        <v>15</v>
      </c>
      <c r="D196" s="23"/>
      <c r="E196" s="22"/>
      <c r="F196" s="38"/>
      <c r="G196" s="33"/>
      <c r="H196" s="38"/>
      <c r="I196" s="22"/>
      <c r="J196" s="72"/>
      <c r="K196"/>
    </row>
    <row r="197" spans="1:15" ht="15" customHeight="1" x14ac:dyDescent="0.25">
      <c r="A197" s="19"/>
      <c r="B197" s="20">
        <v>323</v>
      </c>
      <c r="C197" s="21" t="s">
        <v>16</v>
      </c>
      <c r="D197" s="23"/>
      <c r="E197" s="22"/>
      <c r="F197" s="38"/>
      <c r="G197" s="33"/>
      <c r="H197" s="38"/>
      <c r="I197" s="22"/>
      <c r="J197" s="72"/>
      <c r="K197"/>
    </row>
    <row r="198" spans="1:15" x14ac:dyDescent="0.25">
      <c r="A198" s="19"/>
      <c r="B198" s="20">
        <v>329</v>
      </c>
      <c r="C198" s="21" t="s">
        <v>18</v>
      </c>
      <c r="D198" s="23"/>
      <c r="E198" s="22"/>
      <c r="F198" s="38"/>
      <c r="G198" s="33"/>
      <c r="H198" s="38"/>
      <c r="I198" s="22"/>
      <c r="J198" s="72"/>
      <c r="K198"/>
    </row>
    <row r="199" spans="1:15" x14ac:dyDescent="0.25">
      <c r="A199" s="209" t="s">
        <v>170</v>
      </c>
      <c r="B199" s="210"/>
      <c r="C199" s="12" t="s">
        <v>171</v>
      </c>
      <c r="D199" s="13"/>
      <c r="E199" s="13"/>
      <c r="F199" s="13"/>
      <c r="G199" s="13"/>
      <c r="H199" s="13"/>
      <c r="I199" s="13"/>
      <c r="J199" s="70"/>
      <c r="K199"/>
    </row>
    <row r="200" spans="1:15" x14ac:dyDescent="0.25">
      <c r="A200" s="211" t="s">
        <v>12</v>
      </c>
      <c r="B200" s="212"/>
      <c r="C200" s="24" t="s">
        <v>190</v>
      </c>
      <c r="D200" s="25"/>
      <c r="E200" s="25"/>
      <c r="F200" s="39"/>
      <c r="G200" s="39"/>
      <c r="H200" s="39"/>
      <c r="I200" s="25"/>
      <c r="J200" s="73"/>
      <c r="K200"/>
    </row>
    <row r="201" spans="1:15" x14ac:dyDescent="0.25">
      <c r="A201" s="19"/>
      <c r="B201" s="20">
        <v>311</v>
      </c>
      <c r="C201" s="21" t="s">
        <v>21</v>
      </c>
      <c r="D201" s="23"/>
      <c r="E201" s="22"/>
      <c r="F201" s="38"/>
      <c r="G201" s="33"/>
      <c r="H201" s="38"/>
      <c r="I201" s="22"/>
      <c r="J201" s="72"/>
      <c r="K201"/>
    </row>
    <row r="202" spans="1:15" x14ac:dyDescent="0.25">
      <c r="A202" s="19"/>
      <c r="B202" s="20">
        <v>313</v>
      </c>
      <c r="C202" s="21" t="s">
        <v>22</v>
      </c>
      <c r="D202" s="23"/>
      <c r="E202" s="22"/>
      <c r="F202" s="38"/>
      <c r="G202" s="33"/>
      <c r="H202" s="38"/>
      <c r="I202" s="22"/>
      <c r="J202" s="72"/>
      <c r="K202"/>
    </row>
    <row r="203" spans="1:15" x14ac:dyDescent="0.25">
      <c r="A203" s="19"/>
      <c r="B203" s="20">
        <v>321</v>
      </c>
      <c r="C203" s="21" t="s">
        <v>14</v>
      </c>
      <c r="D203" s="23"/>
      <c r="E203" s="22"/>
      <c r="F203" s="38"/>
      <c r="G203" s="33"/>
      <c r="H203" s="38"/>
      <c r="I203" s="22"/>
      <c r="J203" s="72"/>
      <c r="K203"/>
    </row>
    <row r="204" spans="1:15" x14ac:dyDescent="0.25">
      <c r="A204" s="19"/>
      <c r="B204" s="20">
        <v>323</v>
      </c>
      <c r="C204" s="21" t="s">
        <v>16</v>
      </c>
      <c r="D204" s="23"/>
      <c r="E204" s="22"/>
      <c r="F204" s="38"/>
      <c r="G204" s="33"/>
      <c r="H204" s="38"/>
      <c r="I204" s="22"/>
      <c r="J204" s="72"/>
      <c r="K204"/>
    </row>
    <row r="205" spans="1:15" x14ac:dyDescent="0.25">
      <c r="A205" s="19"/>
      <c r="B205" s="20">
        <v>329</v>
      </c>
      <c r="C205" s="21" t="s">
        <v>18</v>
      </c>
      <c r="D205" s="23"/>
      <c r="E205" s="22"/>
      <c r="F205" s="38"/>
      <c r="G205" s="33"/>
      <c r="H205" s="38"/>
      <c r="I205" s="22"/>
      <c r="J205" s="38"/>
      <c r="K205"/>
    </row>
    <row r="206" spans="1:15" x14ac:dyDescent="0.25">
      <c r="A206" s="19"/>
      <c r="B206" s="20">
        <v>422</v>
      </c>
      <c r="C206" s="21" t="s">
        <v>29</v>
      </c>
      <c r="D206" s="23"/>
      <c r="E206" s="22"/>
      <c r="F206" s="38"/>
      <c r="G206" s="33"/>
      <c r="H206" s="38"/>
      <c r="I206" s="22"/>
      <c r="J206" s="38"/>
      <c r="K206"/>
    </row>
    <row r="207" spans="1:15" x14ac:dyDescent="0.25">
      <c r="A207" s="19"/>
      <c r="B207" s="20">
        <v>426</v>
      </c>
      <c r="C207" s="21" t="s">
        <v>173</v>
      </c>
      <c r="D207" s="23"/>
      <c r="E207" s="22"/>
      <c r="F207" s="38"/>
      <c r="G207" s="33"/>
      <c r="H207" s="38"/>
      <c r="I207" s="22"/>
      <c r="J207" s="38"/>
      <c r="K207"/>
    </row>
    <row r="208" spans="1:15" x14ac:dyDescent="0.25">
      <c r="A208" s="211" t="s">
        <v>12</v>
      </c>
      <c r="B208" s="212"/>
      <c r="C208" s="24" t="s">
        <v>172</v>
      </c>
      <c r="D208" s="25"/>
      <c r="E208" s="25"/>
      <c r="F208" s="39"/>
      <c r="G208" s="39"/>
      <c r="H208" s="39"/>
      <c r="I208" s="25"/>
      <c r="J208" s="73"/>
      <c r="K208"/>
    </row>
    <row r="209" spans="1:11" x14ac:dyDescent="0.25">
      <c r="A209" s="19"/>
      <c r="B209" s="20">
        <v>311</v>
      </c>
      <c r="C209" s="21" t="s">
        <v>21</v>
      </c>
      <c r="D209" s="23"/>
      <c r="E209" s="22"/>
      <c r="F209" s="38"/>
      <c r="G209" s="33"/>
      <c r="H209" s="38"/>
      <c r="I209" s="22"/>
      <c r="J209" s="72"/>
      <c r="K209"/>
    </row>
    <row r="210" spans="1:11" x14ac:dyDescent="0.25">
      <c r="A210" s="19"/>
      <c r="B210" s="20">
        <v>313</v>
      </c>
      <c r="C210" s="21" t="s">
        <v>22</v>
      </c>
      <c r="D210" s="23"/>
      <c r="E210" s="22"/>
      <c r="F210" s="38"/>
      <c r="G210" s="33"/>
      <c r="H210" s="38"/>
      <c r="I210" s="22"/>
      <c r="J210" s="72"/>
      <c r="K210"/>
    </row>
    <row r="211" spans="1:11" x14ac:dyDescent="0.25">
      <c r="A211" s="19"/>
      <c r="B211" s="20">
        <v>321</v>
      </c>
      <c r="C211" s="21" t="s">
        <v>14</v>
      </c>
      <c r="D211" s="23"/>
      <c r="E211" s="22"/>
      <c r="F211" s="38"/>
      <c r="G211" s="33"/>
      <c r="H211" s="38"/>
      <c r="I211" s="22"/>
      <c r="J211" s="72"/>
      <c r="K211"/>
    </row>
    <row r="212" spans="1:11" x14ac:dyDescent="0.25">
      <c r="A212" s="19"/>
      <c r="B212" s="20">
        <v>323</v>
      </c>
      <c r="C212" s="21" t="s">
        <v>16</v>
      </c>
      <c r="D212" s="23"/>
      <c r="E212" s="22"/>
      <c r="F212" s="38"/>
      <c r="G212" s="33"/>
      <c r="H212" s="38"/>
      <c r="I212" s="22"/>
      <c r="J212" s="72"/>
      <c r="K212"/>
    </row>
    <row r="213" spans="1:11" x14ac:dyDescent="0.25">
      <c r="A213" s="19"/>
      <c r="B213" s="20">
        <v>329</v>
      </c>
      <c r="C213" s="21" t="s">
        <v>18</v>
      </c>
      <c r="D213" s="23"/>
      <c r="E213" s="22"/>
      <c r="F213" s="38"/>
      <c r="G213" s="33"/>
      <c r="H213" s="38"/>
      <c r="I213" s="22"/>
      <c r="J213" s="38"/>
      <c r="K213"/>
    </row>
    <row r="214" spans="1:11" x14ac:dyDescent="0.25">
      <c r="A214" s="19"/>
      <c r="B214" s="20">
        <v>422</v>
      </c>
      <c r="C214" s="21" t="s">
        <v>29</v>
      </c>
      <c r="D214" s="23"/>
      <c r="E214" s="22"/>
      <c r="F214" s="38"/>
      <c r="G214" s="33"/>
      <c r="H214" s="38"/>
      <c r="I214" s="22"/>
      <c r="J214" s="38"/>
      <c r="K214"/>
    </row>
    <row r="215" spans="1:11" x14ac:dyDescent="0.25">
      <c r="A215" s="19"/>
      <c r="B215" s="20">
        <v>426</v>
      </c>
      <c r="C215" s="21" t="s">
        <v>173</v>
      </c>
      <c r="D215" s="23"/>
      <c r="E215" s="22"/>
      <c r="F215" s="38"/>
      <c r="G215" s="33"/>
      <c r="H215" s="38"/>
      <c r="I215" s="22"/>
      <c r="J215" s="38"/>
      <c r="K215"/>
    </row>
    <row r="216" spans="1:11" x14ac:dyDescent="0.25">
      <c r="A216" s="209" t="s">
        <v>191</v>
      </c>
      <c r="B216" s="210"/>
      <c r="C216" s="12" t="s">
        <v>192</v>
      </c>
      <c r="D216" s="13"/>
      <c r="E216" s="13"/>
      <c r="F216" s="13"/>
      <c r="G216" s="13"/>
      <c r="H216" s="13"/>
      <c r="I216" s="13"/>
      <c r="J216" s="70"/>
      <c r="K216"/>
    </row>
    <row r="217" spans="1:11" x14ac:dyDescent="0.25">
      <c r="A217" s="211" t="s">
        <v>12</v>
      </c>
      <c r="B217" s="212"/>
      <c r="C217" s="24" t="s">
        <v>33</v>
      </c>
      <c r="D217" s="25"/>
      <c r="E217" s="25"/>
      <c r="F217" s="39"/>
      <c r="G217" s="39"/>
      <c r="H217" s="39"/>
      <c r="I217" s="25"/>
      <c r="J217" s="73"/>
      <c r="K217"/>
    </row>
    <row r="218" spans="1:11" x14ac:dyDescent="0.25">
      <c r="A218" s="144"/>
      <c r="B218" s="145">
        <v>312</v>
      </c>
      <c r="C218" s="146" t="s">
        <v>36</v>
      </c>
      <c r="D218" s="147"/>
      <c r="E218" s="148"/>
      <c r="F218" s="149"/>
      <c r="G218" s="150"/>
      <c r="H218" s="149"/>
      <c r="I218" s="148"/>
      <c r="J218" s="149"/>
      <c r="K218"/>
    </row>
    <row r="219" spans="1:11" ht="192" x14ac:dyDescent="0.25">
      <c r="A219" s="1" t="s">
        <v>0</v>
      </c>
      <c r="B219" s="2" t="s">
        <v>1</v>
      </c>
      <c r="C219" s="3" t="s">
        <v>38</v>
      </c>
      <c r="D219" s="2" t="s">
        <v>150</v>
      </c>
      <c r="E219" s="2" t="s">
        <v>53</v>
      </c>
      <c r="F219" s="31" t="s">
        <v>223</v>
      </c>
      <c r="G219" s="31" t="s">
        <v>222</v>
      </c>
      <c r="H219" s="31" t="s">
        <v>148</v>
      </c>
      <c r="I219" s="109" t="s">
        <v>49</v>
      </c>
      <c r="J219" s="109" t="s">
        <v>49</v>
      </c>
      <c r="K219"/>
    </row>
    <row r="220" spans="1:11" x14ac:dyDescent="0.25">
      <c r="A220" s="4">
        <v>1</v>
      </c>
      <c r="B220" s="5">
        <v>2</v>
      </c>
      <c r="C220" s="5">
        <v>3</v>
      </c>
      <c r="D220" s="5">
        <v>4</v>
      </c>
      <c r="E220" s="5">
        <v>5</v>
      </c>
      <c r="F220" s="32">
        <v>6</v>
      </c>
      <c r="G220" s="32">
        <v>7</v>
      </c>
      <c r="H220" s="32">
        <v>8</v>
      </c>
      <c r="I220" s="5" t="s">
        <v>226</v>
      </c>
      <c r="J220" s="5" t="s">
        <v>227</v>
      </c>
      <c r="K220"/>
    </row>
    <row r="221" spans="1:11" x14ac:dyDescent="0.25">
      <c r="A221" s="110" t="s">
        <v>3</v>
      </c>
      <c r="B221" s="224" t="s">
        <v>243</v>
      </c>
      <c r="C221" s="224"/>
      <c r="D221" s="111">
        <v>10226068.039999999</v>
      </c>
      <c r="E221" s="118">
        <v>8303694.7999999998</v>
      </c>
      <c r="F221" s="119">
        <v>7726316.96</v>
      </c>
      <c r="G221" s="153">
        <v>8846835.4299999997</v>
      </c>
      <c r="H221" s="111">
        <v>10055457.25</v>
      </c>
      <c r="I221" s="111">
        <v>113.6</v>
      </c>
      <c r="J221" s="111">
        <v>98.3</v>
      </c>
      <c r="K221"/>
    </row>
    <row r="222" spans="1:11" x14ac:dyDescent="0.25">
      <c r="A222" s="222" t="s">
        <v>39</v>
      </c>
      <c r="B222" s="223"/>
      <c r="C222" s="113" t="s">
        <v>40</v>
      </c>
      <c r="D222" s="115">
        <v>10226068.039999999</v>
      </c>
      <c r="E222" s="116">
        <v>8303694.7999999998</v>
      </c>
      <c r="F222" s="117">
        <v>7726316.96</v>
      </c>
      <c r="G222" s="152">
        <v>8846835.4299999997</v>
      </c>
      <c r="H222" s="117">
        <v>10055457.25</v>
      </c>
      <c r="I222" s="116">
        <v>113.6</v>
      </c>
      <c r="J222" s="117">
        <v>98.3</v>
      </c>
      <c r="K222"/>
    </row>
    <row r="223" spans="1:11" x14ac:dyDescent="0.25">
      <c r="A223" s="215" t="s">
        <v>41</v>
      </c>
      <c r="B223" s="216"/>
      <c r="C223" s="114" t="s">
        <v>42</v>
      </c>
      <c r="D223" s="115">
        <v>10226068.039999999</v>
      </c>
      <c r="E223" s="116">
        <v>8303694.7999999998</v>
      </c>
      <c r="F223" s="117">
        <v>7726316.96</v>
      </c>
      <c r="G223" s="152">
        <v>8846835.4299999997</v>
      </c>
      <c r="H223" s="117">
        <v>10055457.25</v>
      </c>
      <c r="I223" s="116">
        <v>113.6</v>
      </c>
      <c r="J223" s="117">
        <v>98.3</v>
      </c>
      <c r="K223"/>
    </row>
    <row r="224" spans="1:11" ht="24.75" x14ac:dyDescent="0.25">
      <c r="A224" s="205" t="s">
        <v>12</v>
      </c>
      <c r="B224" s="206"/>
      <c r="C224" s="14" t="s">
        <v>23</v>
      </c>
      <c r="D224" s="15"/>
      <c r="E224" s="15"/>
      <c r="F224" s="15">
        <v>5200</v>
      </c>
      <c r="G224" s="15"/>
      <c r="H224" s="15"/>
      <c r="I224" s="15"/>
      <c r="J224" s="15"/>
      <c r="K224"/>
    </row>
    <row r="225" spans="1:12" x14ac:dyDescent="0.25">
      <c r="A225" s="19" t="s">
        <v>177</v>
      </c>
      <c r="B225" s="20">
        <v>652</v>
      </c>
      <c r="C225" s="21" t="s">
        <v>44</v>
      </c>
      <c r="D225" s="23"/>
      <c r="E225" s="22"/>
      <c r="F225" s="38">
        <v>5200</v>
      </c>
      <c r="G225" s="33"/>
      <c r="H225" s="38"/>
      <c r="I225" s="22"/>
      <c r="J225" s="38"/>
      <c r="K225"/>
    </row>
    <row r="226" spans="1:12" ht="17.25" customHeight="1" x14ac:dyDescent="0.25">
      <c r="A226" s="207" t="s">
        <v>12</v>
      </c>
      <c r="B226" s="208"/>
      <c r="C226" s="14" t="s">
        <v>174</v>
      </c>
      <c r="D226" s="15">
        <v>6147.34</v>
      </c>
      <c r="E226" s="15">
        <v>40000</v>
      </c>
      <c r="F226" s="15"/>
      <c r="G226" s="15">
        <v>36000</v>
      </c>
      <c r="H226" s="15">
        <v>42656.41</v>
      </c>
      <c r="I226" s="15">
        <v>118.4</v>
      </c>
      <c r="J226" s="15">
        <v>693.9</v>
      </c>
      <c r="K226"/>
    </row>
    <row r="227" spans="1:12" x14ac:dyDescent="0.25">
      <c r="A227" s="19"/>
      <c r="B227" s="20">
        <v>661</v>
      </c>
      <c r="C227" s="21" t="s">
        <v>175</v>
      </c>
      <c r="D227" s="23">
        <v>6145.75</v>
      </c>
      <c r="E227" s="22">
        <v>39950</v>
      </c>
      <c r="F227" s="38"/>
      <c r="G227" s="33">
        <v>35950</v>
      </c>
      <c r="H227" s="38">
        <v>42655.05</v>
      </c>
      <c r="I227" s="22"/>
      <c r="J227" s="38"/>
      <c r="K227"/>
    </row>
    <row r="228" spans="1:12" x14ac:dyDescent="0.25">
      <c r="A228" s="106"/>
      <c r="B228" s="107">
        <v>641</v>
      </c>
      <c r="C228" s="21" t="s">
        <v>176</v>
      </c>
      <c r="D228" s="23">
        <v>1.59</v>
      </c>
      <c r="E228">
        <v>50</v>
      </c>
      <c r="F228" s="38"/>
      <c r="G228" s="33">
        <v>50</v>
      </c>
      <c r="H228">
        <v>1.36</v>
      </c>
      <c r="I228" s="22"/>
      <c r="J228" s="38"/>
      <c r="K228"/>
    </row>
    <row r="229" spans="1:12" x14ac:dyDescent="0.25">
      <c r="A229" s="207" t="s">
        <v>12</v>
      </c>
      <c r="B229" s="208"/>
      <c r="C229" s="14" t="s">
        <v>182</v>
      </c>
      <c r="D229" s="15"/>
      <c r="E229" s="15">
        <v>934.88</v>
      </c>
      <c r="F229" s="15">
        <v>19622.8</v>
      </c>
      <c r="G229" s="108">
        <v>934.88</v>
      </c>
      <c r="H229" s="127">
        <v>934.88</v>
      </c>
      <c r="I229" s="15">
        <v>100</v>
      </c>
      <c r="J229" s="15"/>
      <c r="K229"/>
    </row>
    <row r="230" spans="1:12" x14ac:dyDescent="0.25">
      <c r="A230" s="104"/>
      <c r="B230" s="105"/>
      <c r="C230" s="122"/>
      <c r="D230" s="96"/>
      <c r="E230" s="96">
        <v>934.88</v>
      </c>
      <c r="F230" s="96"/>
      <c r="G230" s="96">
        <v>934.88</v>
      </c>
      <c r="H230" s="96">
        <v>934.88</v>
      </c>
      <c r="I230" s="96"/>
      <c r="J230" s="96"/>
      <c r="K230"/>
    </row>
    <row r="231" spans="1:12" x14ac:dyDescent="0.25">
      <c r="A231" s="207" t="s">
        <v>12</v>
      </c>
      <c r="B231" s="208"/>
      <c r="C231" s="14" t="s">
        <v>193</v>
      </c>
      <c r="D231" s="15"/>
      <c r="E231" s="112"/>
      <c r="F231" s="108"/>
      <c r="G231" s="15"/>
      <c r="H231" s="15"/>
      <c r="I231" s="15"/>
      <c r="J231" s="15"/>
      <c r="K231"/>
    </row>
    <row r="232" spans="1:12" x14ac:dyDescent="0.25">
      <c r="A232" s="104"/>
      <c r="B232" s="105">
        <v>671</v>
      </c>
      <c r="C232" t="s">
        <v>185</v>
      </c>
      <c r="D232" s="96"/>
      <c r="E232" s="96"/>
      <c r="F232" s="96"/>
      <c r="G232" s="96"/>
      <c r="H232" s="96"/>
      <c r="I232" s="96"/>
      <c r="J232" s="96"/>
      <c r="K232"/>
    </row>
    <row r="233" spans="1:12" x14ac:dyDescent="0.25">
      <c r="A233" s="207" t="s">
        <v>12</v>
      </c>
      <c r="B233" s="208"/>
      <c r="C233" s="14" t="s">
        <v>164</v>
      </c>
      <c r="D233" s="15">
        <v>113736</v>
      </c>
      <c r="E233" s="15"/>
      <c r="F233" s="15">
        <v>146889.45000000001</v>
      </c>
      <c r="G233" s="15"/>
      <c r="H233" s="15"/>
      <c r="I233" s="15"/>
      <c r="J233" s="15"/>
      <c r="K233"/>
    </row>
    <row r="234" spans="1:12" ht="24.75" x14ac:dyDescent="0.25">
      <c r="A234" s="104"/>
      <c r="B234" s="105">
        <v>638</v>
      </c>
      <c r="C234" s="120" t="s">
        <v>248</v>
      </c>
      <c r="D234" s="96">
        <v>113736</v>
      </c>
      <c r="E234" s="121"/>
      <c r="F234" s="170">
        <v>146889.45000000001</v>
      </c>
      <c r="G234" s="170"/>
      <c r="H234" s="97"/>
      <c r="I234" s="96"/>
      <c r="J234" s="96"/>
      <c r="K234"/>
    </row>
    <row r="235" spans="1:12" x14ac:dyDescent="0.25">
      <c r="A235" s="207" t="s">
        <v>12</v>
      </c>
      <c r="B235" s="208"/>
      <c r="C235" s="14" t="s">
        <v>179</v>
      </c>
      <c r="D235" s="15"/>
      <c r="E235" s="15">
        <v>127919.97</v>
      </c>
      <c r="F235" s="15">
        <v>104280</v>
      </c>
      <c r="G235" s="15">
        <v>127919.97</v>
      </c>
      <c r="H235" s="15">
        <v>102926.81</v>
      </c>
      <c r="I235" s="15">
        <v>80.400000000000006</v>
      </c>
      <c r="J235" s="15"/>
      <c r="K235"/>
    </row>
    <row r="236" spans="1:12" x14ac:dyDescent="0.25">
      <c r="A236" s="104"/>
      <c r="B236" s="105"/>
      <c r="C236" s="122"/>
      <c r="D236" s="96"/>
      <c r="E236" s="96">
        <v>127919.97</v>
      </c>
      <c r="F236" s="96"/>
      <c r="G236" s="96">
        <v>127919.97</v>
      </c>
      <c r="H236" s="96">
        <v>102926.81</v>
      </c>
      <c r="I236" s="96"/>
      <c r="J236" s="96"/>
      <c r="K236"/>
    </row>
    <row r="237" spans="1:12" x14ac:dyDescent="0.25">
      <c r="A237" s="207" t="s">
        <v>12</v>
      </c>
      <c r="B237" s="208"/>
      <c r="C237" s="14" t="s">
        <v>24</v>
      </c>
      <c r="D237" s="15">
        <v>7942511.7800000003</v>
      </c>
      <c r="E237" s="112">
        <v>7092630</v>
      </c>
      <c r="F237" s="108">
        <v>6259475</v>
      </c>
      <c r="G237" s="15">
        <v>7592630</v>
      </c>
      <c r="H237" s="15">
        <v>8812932.4700000007</v>
      </c>
      <c r="I237" s="15">
        <v>116</v>
      </c>
      <c r="J237" s="15">
        <v>110.9</v>
      </c>
      <c r="K237" s="43"/>
      <c r="L237" s="45"/>
    </row>
    <row r="238" spans="1:12" ht="24.75" x14ac:dyDescent="0.25">
      <c r="A238" s="19"/>
      <c r="B238" s="20">
        <v>636</v>
      </c>
      <c r="C238" s="21" t="s">
        <v>45</v>
      </c>
      <c r="D238" s="23">
        <v>7821528.1399999997</v>
      </c>
      <c r="E238" s="22">
        <v>6974146</v>
      </c>
      <c r="F238" s="38">
        <v>6254475</v>
      </c>
      <c r="G238" s="33">
        <v>7592630</v>
      </c>
      <c r="H238" s="38">
        <v>8812932.4700000007</v>
      </c>
      <c r="I238" s="22"/>
      <c r="J238" s="22"/>
      <c r="K238" s="43"/>
      <c r="L238" s="45"/>
    </row>
    <row r="239" spans="1:12" x14ac:dyDescent="0.25">
      <c r="A239" s="19"/>
      <c r="B239" s="20">
        <v>634</v>
      </c>
      <c r="C239" s="21" t="s">
        <v>247</v>
      </c>
      <c r="D239" s="23">
        <v>120983.64</v>
      </c>
      <c r="E239" s="22">
        <v>118484</v>
      </c>
      <c r="F239" s="38">
        <v>5000</v>
      </c>
      <c r="G239" s="33"/>
      <c r="H239" s="38"/>
      <c r="I239" s="22"/>
      <c r="J239" s="22"/>
      <c r="K239" s="43"/>
      <c r="L239" s="45"/>
    </row>
    <row r="240" spans="1:12" ht="24.75" x14ac:dyDescent="0.25">
      <c r="A240" s="106"/>
      <c r="B240" s="107">
        <v>639</v>
      </c>
      <c r="C240" s="21" t="s">
        <v>66</v>
      </c>
      <c r="D240" s="23"/>
      <c r="E240" s="22"/>
      <c r="F240" s="38"/>
      <c r="G240" s="33"/>
      <c r="H240" s="38"/>
      <c r="I240" s="22"/>
      <c r="J240" s="22"/>
      <c r="K240" s="43"/>
      <c r="L240" s="45"/>
    </row>
    <row r="241" spans="1:12" x14ac:dyDescent="0.25">
      <c r="A241" s="207" t="s">
        <v>12</v>
      </c>
      <c r="B241" s="208"/>
      <c r="C241" s="14" t="s">
        <v>178</v>
      </c>
      <c r="D241" s="15"/>
      <c r="E241" s="112">
        <v>125807.7</v>
      </c>
      <c r="F241" s="108">
        <v>396.3</v>
      </c>
      <c r="G241" s="15">
        <v>125807.7</v>
      </c>
      <c r="H241" s="15">
        <v>125807.7</v>
      </c>
      <c r="I241" s="15">
        <v>100</v>
      </c>
      <c r="J241" s="15"/>
      <c r="K241" s="43"/>
      <c r="L241" s="45"/>
    </row>
    <row r="242" spans="1:12" x14ac:dyDescent="0.25">
      <c r="A242" s="104"/>
      <c r="B242" s="105"/>
      <c r="C242" s="122"/>
      <c r="D242" s="96"/>
      <c r="E242" s="102">
        <v>125807.7</v>
      </c>
      <c r="F242" s="97"/>
      <c r="G242" s="97">
        <v>125807.7</v>
      </c>
      <c r="H242" s="97">
        <v>125807.7</v>
      </c>
      <c r="I242" s="96"/>
      <c r="J242" s="96"/>
      <c r="K242" s="43"/>
      <c r="L242" s="45"/>
    </row>
    <row r="243" spans="1:12" x14ac:dyDescent="0.25">
      <c r="A243" s="205" t="s">
        <v>12</v>
      </c>
      <c r="B243" s="206"/>
      <c r="C243" s="14" t="s">
        <v>26</v>
      </c>
      <c r="D243" s="15">
        <v>25548.95</v>
      </c>
      <c r="E243" s="15">
        <v>5000</v>
      </c>
      <c r="F243" s="37">
        <v>1000</v>
      </c>
      <c r="G243" s="37">
        <v>20035.54</v>
      </c>
      <c r="H243" s="37">
        <v>20435.54</v>
      </c>
      <c r="I243" s="15">
        <v>101.9</v>
      </c>
      <c r="J243" s="15">
        <v>79.900000000000006</v>
      </c>
      <c r="K243" s="43"/>
      <c r="L243" s="45"/>
    </row>
    <row r="244" spans="1:12" ht="24.75" x14ac:dyDescent="0.25">
      <c r="A244" s="19"/>
      <c r="B244" s="20">
        <v>663</v>
      </c>
      <c r="C244" s="21" t="s">
        <v>46</v>
      </c>
      <c r="D244" s="23">
        <v>25548.95</v>
      </c>
      <c r="E244" s="22">
        <v>5000</v>
      </c>
      <c r="F244" s="38">
        <v>1000</v>
      </c>
      <c r="G244" s="33">
        <v>20035.54</v>
      </c>
      <c r="H244" s="38">
        <v>20435.54</v>
      </c>
      <c r="I244" s="22"/>
      <c r="J244" s="22"/>
      <c r="K244" s="43"/>
      <c r="L244" s="45"/>
    </row>
    <row r="245" spans="1:12" x14ac:dyDescent="0.25">
      <c r="A245" s="205" t="s">
        <v>12</v>
      </c>
      <c r="B245" s="206"/>
      <c r="C245" s="14" t="s">
        <v>181</v>
      </c>
      <c r="D245" s="126">
        <v>2102948</v>
      </c>
      <c r="E245" s="112">
        <v>1061391</v>
      </c>
      <c r="F245" s="127">
        <v>1058959</v>
      </c>
      <c r="G245" s="37">
        <v>1154221</v>
      </c>
      <c r="H245" s="37">
        <v>1135083.95</v>
      </c>
      <c r="I245" s="15">
        <v>98.3</v>
      </c>
      <c r="J245" s="15">
        <v>53.9</v>
      </c>
      <c r="K245" s="43"/>
      <c r="L245" s="45"/>
    </row>
    <row r="246" spans="1:12" ht="24.75" x14ac:dyDescent="0.25">
      <c r="A246" s="19"/>
      <c r="B246" s="20">
        <v>671</v>
      </c>
      <c r="C246" s="21" t="s">
        <v>184</v>
      </c>
      <c r="D246" s="23">
        <v>2102948.09</v>
      </c>
      <c r="E246" s="22">
        <v>1061391</v>
      </c>
      <c r="F246" s="38">
        <v>1058959</v>
      </c>
      <c r="G246" s="33">
        <v>1154221</v>
      </c>
      <c r="H246" s="38">
        <v>1135083.95</v>
      </c>
      <c r="I246" s="22"/>
      <c r="J246" s="22"/>
      <c r="K246" s="43"/>
      <c r="L246" s="45"/>
    </row>
    <row r="247" spans="1:12" x14ac:dyDescent="0.25">
      <c r="A247" s="205" t="s">
        <v>12</v>
      </c>
      <c r="B247" s="206"/>
      <c r="C247" s="14" t="s">
        <v>183</v>
      </c>
      <c r="D247" s="15">
        <v>11122.53</v>
      </c>
      <c r="E247" s="15">
        <v>23253.33</v>
      </c>
      <c r="F247" s="37"/>
      <c r="G247" s="37">
        <v>14365.34</v>
      </c>
      <c r="H247" s="37">
        <v>14765.33</v>
      </c>
      <c r="I247" s="15">
        <v>102.7</v>
      </c>
      <c r="J247" s="15">
        <v>132.69999999999999</v>
      </c>
      <c r="K247" s="43"/>
      <c r="L247" s="45"/>
    </row>
    <row r="248" spans="1:12" x14ac:dyDescent="0.25">
      <c r="B248">
        <v>671</v>
      </c>
      <c r="C248" t="s">
        <v>185</v>
      </c>
      <c r="D248" s="125">
        <v>11122.53</v>
      </c>
      <c r="E248" s="123">
        <v>23253.33</v>
      </c>
      <c r="F248" s="124"/>
      <c r="G248" s="151">
        <v>14365.34</v>
      </c>
      <c r="H248" s="187">
        <v>14765.33</v>
      </c>
      <c r="J248"/>
      <c r="K248" s="43"/>
      <c r="L248" s="45"/>
    </row>
    <row r="249" spans="1:12" x14ac:dyDescent="0.25">
      <c r="A249" s="205" t="s">
        <v>12</v>
      </c>
      <c r="B249" s="206"/>
      <c r="C249" s="14" t="s">
        <v>194</v>
      </c>
      <c r="D249" s="15"/>
      <c r="E249" s="15"/>
      <c r="F249" s="37"/>
      <c r="G249" s="37"/>
      <c r="H249" s="37">
        <v>0</v>
      </c>
      <c r="I249" s="15"/>
      <c r="J249" s="15"/>
      <c r="K249" s="43"/>
      <c r="L249" s="45"/>
    </row>
    <row r="250" spans="1:12" x14ac:dyDescent="0.25">
      <c r="B250">
        <v>671</v>
      </c>
      <c r="C250" t="s">
        <v>185</v>
      </c>
      <c r="D250" s="125"/>
      <c r="E250" s="123"/>
      <c r="F250" s="124"/>
      <c r="G250" s="151"/>
      <c r="J250"/>
      <c r="K250" s="43"/>
      <c r="L250" s="45"/>
    </row>
    <row r="251" spans="1:12" x14ac:dyDescent="0.25">
      <c r="A251" s="205" t="s">
        <v>12</v>
      </c>
      <c r="B251" s="206"/>
      <c r="C251" s="14" t="s">
        <v>180</v>
      </c>
      <c r="D251" s="15">
        <v>24053</v>
      </c>
      <c r="E251" s="15">
        <v>81420.47</v>
      </c>
      <c r="F251" s="37"/>
      <c r="G251" s="37">
        <v>29583.55</v>
      </c>
      <c r="H251" s="37">
        <v>29583.55</v>
      </c>
      <c r="I251" s="15">
        <v>100</v>
      </c>
      <c r="J251" s="15">
        <v>122.9</v>
      </c>
      <c r="K251" s="43"/>
      <c r="L251" s="45"/>
    </row>
    <row r="252" spans="1:12" ht="24.75" x14ac:dyDescent="0.25">
      <c r="A252" s="19"/>
      <c r="B252" s="20">
        <v>639</v>
      </c>
      <c r="C252" s="21" t="s">
        <v>66</v>
      </c>
      <c r="D252" s="23">
        <v>24053.35</v>
      </c>
      <c r="E252" s="22">
        <v>81420.47</v>
      </c>
      <c r="F252" s="38">
        <v>69832.460000000006</v>
      </c>
      <c r="G252" s="97">
        <v>29583.55</v>
      </c>
      <c r="H252" s="97">
        <v>29583.55</v>
      </c>
      <c r="I252" s="22"/>
      <c r="J252" s="22"/>
      <c r="K252" s="43"/>
      <c r="L252" s="45"/>
    </row>
    <row r="253" spans="1:12" x14ac:dyDescent="0.25">
      <c r="A253" s="207" t="s">
        <v>12</v>
      </c>
      <c r="B253" s="208"/>
      <c r="C253" s="14" t="s">
        <v>195</v>
      </c>
      <c r="D253" s="15">
        <v>143038.16</v>
      </c>
      <c r="E253" s="15"/>
      <c r="F253" s="15"/>
      <c r="G253" s="15"/>
      <c r="H253" s="15"/>
      <c r="I253" s="15"/>
      <c r="J253" s="15"/>
      <c r="K253" s="43"/>
      <c r="L253" s="45"/>
    </row>
    <row r="254" spans="1:12" x14ac:dyDescent="0.25">
      <c r="A254" s="104"/>
      <c r="B254" s="105"/>
      <c r="C254" s="122"/>
      <c r="D254" s="96">
        <v>143038.16</v>
      </c>
      <c r="E254" s="96"/>
      <c r="F254" s="97"/>
      <c r="G254" s="97"/>
      <c r="H254" s="97"/>
      <c r="I254" s="96"/>
      <c r="J254" s="97"/>
      <c r="K254" s="43"/>
      <c r="L254" s="45"/>
    </row>
    <row r="255" spans="1:12" x14ac:dyDescent="0.25">
      <c r="A255" s="222" t="s">
        <v>39</v>
      </c>
      <c r="B255" s="223"/>
      <c r="C255" s="113" t="s">
        <v>196</v>
      </c>
      <c r="D255" s="115">
        <v>10369106.199999999</v>
      </c>
      <c r="E255" s="116">
        <v>8558357.3499999996</v>
      </c>
      <c r="F255" s="117">
        <v>7726316.96</v>
      </c>
      <c r="G255" s="152">
        <v>9101497.9800000004</v>
      </c>
      <c r="H255" s="117">
        <v>10285126.640000001</v>
      </c>
      <c r="I255" s="116">
        <v>113</v>
      </c>
      <c r="J255" s="117">
        <v>99.1</v>
      </c>
    </row>
    <row r="257" spans="1:4" x14ac:dyDescent="0.25">
      <c r="A257" t="s">
        <v>47</v>
      </c>
      <c r="D257" t="s">
        <v>48</v>
      </c>
    </row>
    <row r="258" spans="1:4" x14ac:dyDescent="0.25">
      <c r="A258" t="s">
        <v>244</v>
      </c>
      <c r="D258" t="s">
        <v>245</v>
      </c>
    </row>
  </sheetData>
  <mergeCells count="79">
    <mergeCell ref="A255:B255"/>
    <mergeCell ref="A253:B253"/>
    <mergeCell ref="A208:B208"/>
    <mergeCell ref="A216:B216"/>
    <mergeCell ref="A217:B217"/>
    <mergeCell ref="A231:B231"/>
    <mergeCell ref="A241:B241"/>
    <mergeCell ref="A235:B235"/>
    <mergeCell ref="A249:B249"/>
    <mergeCell ref="A251:B251"/>
    <mergeCell ref="A247:B247"/>
    <mergeCell ref="A243:B243"/>
    <mergeCell ref="A245:B245"/>
    <mergeCell ref="B221:C221"/>
    <mergeCell ref="A222:B222"/>
    <mergeCell ref="A237:B237"/>
    <mergeCell ref="A133:B133"/>
    <mergeCell ref="A138:B138"/>
    <mergeCell ref="A135:B135"/>
    <mergeCell ref="A116:B116"/>
    <mergeCell ref="A122:B122"/>
    <mergeCell ref="A123:B123"/>
    <mergeCell ref="A125:B125"/>
    <mergeCell ref="A126:B126"/>
    <mergeCell ref="A8:B8"/>
    <mergeCell ref="A26:B26"/>
    <mergeCell ref="A106:B106"/>
    <mergeCell ref="A41:B41"/>
    <mergeCell ref="A43:B43"/>
    <mergeCell ref="A60:B60"/>
    <mergeCell ref="A67:B67"/>
    <mergeCell ref="A71:B71"/>
    <mergeCell ref="A92:B92"/>
    <mergeCell ref="A105:B105"/>
    <mergeCell ref="A16:B16"/>
    <mergeCell ref="A54:B54"/>
    <mergeCell ref="A63:B63"/>
    <mergeCell ref="A97:B97"/>
    <mergeCell ref="A102:B102"/>
    <mergeCell ref="A33:B33"/>
    <mergeCell ref="B3:C3"/>
    <mergeCell ref="A4:B4"/>
    <mergeCell ref="A5:B5"/>
    <mergeCell ref="A6:B6"/>
    <mergeCell ref="A7:B7"/>
    <mergeCell ref="A233:B233"/>
    <mergeCell ref="A183:B183"/>
    <mergeCell ref="A188:B188"/>
    <mergeCell ref="A141:B141"/>
    <mergeCell ref="A165:B165"/>
    <mergeCell ref="A166:B166"/>
    <mergeCell ref="A171:B171"/>
    <mergeCell ref="A182:B182"/>
    <mergeCell ref="A149:B149"/>
    <mergeCell ref="A152:B152"/>
    <mergeCell ref="A193:B193"/>
    <mergeCell ref="A154:B154"/>
    <mergeCell ref="A155:B155"/>
    <mergeCell ref="A160:B160"/>
    <mergeCell ref="A223:B223"/>
    <mergeCell ref="A226:B226"/>
    <mergeCell ref="A79:B79"/>
    <mergeCell ref="A109:B109"/>
    <mergeCell ref="A132:B132"/>
    <mergeCell ref="A113:B113"/>
    <mergeCell ref="A120:B120"/>
    <mergeCell ref="A84:B84"/>
    <mergeCell ref="A88:B88"/>
    <mergeCell ref="A143:B143"/>
    <mergeCell ref="A148:B148"/>
    <mergeCell ref="A140:B140"/>
    <mergeCell ref="A145:B145"/>
    <mergeCell ref="A146:B146"/>
    <mergeCell ref="A224:B224"/>
    <mergeCell ref="A229:B229"/>
    <mergeCell ref="A176:B176"/>
    <mergeCell ref="A194:B194"/>
    <mergeCell ref="A200:B200"/>
    <mergeCell ref="A199:B199"/>
  </mergeCells>
  <phoneticPr fontId="21" type="noConversion"/>
  <pageMargins left="0.7" right="0.7" top="0.75" bottom="0.75" header="0.3" footer="0.3"/>
  <pageSetup paperSize="9" scale="92" fitToHeight="0" orientation="landscape" r:id="rId1"/>
  <headerFooter>
    <oddHeader>&amp;LOSNOVNA ŠKOLA  ZMIJAVCI&amp;C
Izvršenje financijskog plana 31.12.2022.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view="pageLayout" topLeftCell="A78" zoomScaleNormal="100" zoomScaleSheetLayoutView="100" workbookViewId="0">
      <selection activeCell="E98" sqref="E98"/>
    </sheetView>
  </sheetViews>
  <sheetFormatPr defaultRowHeight="18.95" customHeight="1" x14ac:dyDescent="0.2"/>
  <cols>
    <col min="1" max="1" width="9" style="51" customWidth="1"/>
    <col min="2" max="2" width="23.5703125" style="51" customWidth="1"/>
    <col min="3" max="6" width="12.7109375" style="52" customWidth="1"/>
    <col min="7" max="7" width="7.85546875" style="52" customWidth="1"/>
    <col min="8" max="256" width="9.140625" style="51"/>
    <col min="257" max="257" width="9" style="51" customWidth="1"/>
    <col min="258" max="258" width="23.5703125" style="51" customWidth="1"/>
    <col min="259" max="262" width="12.7109375" style="51" customWidth="1"/>
    <col min="263" max="263" width="7.85546875" style="51" customWidth="1"/>
    <col min="264" max="512" width="9.140625" style="51"/>
    <col min="513" max="513" width="9" style="51" customWidth="1"/>
    <col min="514" max="514" width="23.5703125" style="51" customWidth="1"/>
    <col min="515" max="518" width="12.7109375" style="51" customWidth="1"/>
    <col min="519" max="519" width="7.85546875" style="51" customWidth="1"/>
    <col min="520" max="768" width="9.140625" style="51"/>
    <col min="769" max="769" width="9" style="51" customWidth="1"/>
    <col min="770" max="770" width="23.5703125" style="51" customWidth="1"/>
    <col min="771" max="774" width="12.7109375" style="51" customWidth="1"/>
    <col min="775" max="775" width="7.85546875" style="51" customWidth="1"/>
    <col min="776" max="1024" width="9.140625" style="51"/>
    <col min="1025" max="1025" width="9" style="51" customWidth="1"/>
    <col min="1026" max="1026" width="23.5703125" style="51" customWidth="1"/>
    <col min="1027" max="1030" width="12.7109375" style="51" customWidth="1"/>
    <col min="1031" max="1031" width="7.85546875" style="51" customWidth="1"/>
    <col min="1032" max="1280" width="9.140625" style="51"/>
    <col min="1281" max="1281" width="9" style="51" customWidth="1"/>
    <col min="1282" max="1282" width="23.5703125" style="51" customWidth="1"/>
    <col min="1283" max="1286" width="12.7109375" style="51" customWidth="1"/>
    <col min="1287" max="1287" width="7.85546875" style="51" customWidth="1"/>
    <col min="1288" max="1536" width="9.140625" style="51"/>
    <col min="1537" max="1537" width="9" style="51" customWidth="1"/>
    <col min="1538" max="1538" width="23.5703125" style="51" customWidth="1"/>
    <col min="1539" max="1542" width="12.7109375" style="51" customWidth="1"/>
    <col min="1543" max="1543" width="7.85546875" style="51" customWidth="1"/>
    <col min="1544" max="1792" width="9.140625" style="51"/>
    <col min="1793" max="1793" width="9" style="51" customWidth="1"/>
    <col min="1794" max="1794" width="23.5703125" style="51" customWidth="1"/>
    <col min="1795" max="1798" width="12.7109375" style="51" customWidth="1"/>
    <col min="1799" max="1799" width="7.85546875" style="51" customWidth="1"/>
    <col min="1800" max="2048" width="9.140625" style="51"/>
    <col min="2049" max="2049" width="9" style="51" customWidth="1"/>
    <col min="2050" max="2050" width="23.5703125" style="51" customWidth="1"/>
    <col min="2051" max="2054" width="12.7109375" style="51" customWidth="1"/>
    <col min="2055" max="2055" width="7.85546875" style="51" customWidth="1"/>
    <col min="2056" max="2304" width="9.140625" style="51"/>
    <col min="2305" max="2305" width="9" style="51" customWidth="1"/>
    <col min="2306" max="2306" width="23.5703125" style="51" customWidth="1"/>
    <col min="2307" max="2310" width="12.7109375" style="51" customWidth="1"/>
    <col min="2311" max="2311" width="7.85546875" style="51" customWidth="1"/>
    <col min="2312" max="2560" width="9.140625" style="51"/>
    <col min="2561" max="2561" width="9" style="51" customWidth="1"/>
    <col min="2562" max="2562" width="23.5703125" style="51" customWidth="1"/>
    <col min="2563" max="2566" width="12.7109375" style="51" customWidth="1"/>
    <col min="2567" max="2567" width="7.85546875" style="51" customWidth="1"/>
    <col min="2568" max="2816" width="9.140625" style="51"/>
    <col min="2817" max="2817" width="9" style="51" customWidth="1"/>
    <col min="2818" max="2818" width="23.5703125" style="51" customWidth="1"/>
    <col min="2819" max="2822" width="12.7109375" style="51" customWidth="1"/>
    <col min="2823" max="2823" width="7.85546875" style="51" customWidth="1"/>
    <col min="2824" max="3072" width="9.140625" style="51"/>
    <col min="3073" max="3073" width="9" style="51" customWidth="1"/>
    <col min="3074" max="3074" width="23.5703125" style="51" customWidth="1"/>
    <col min="3075" max="3078" width="12.7109375" style="51" customWidth="1"/>
    <col min="3079" max="3079" width="7.85546875" style="51" customWidth="1"/>
    <col min="3080" max="3328" width="9.140625" style="51"/>
    <col min="3329" max="3329" width="9" style="51" customWidth="1"/>
    <col min="3330" max="3330" width="23.5703125" style="51" customWidth="1"/>
    <col min="3331" max="3334" width="12.7109375" style="51" customWidth="1"/>
    <col min="3335" max="3335" width="7.85546875" style="51" customWidth="1"/>
    <col min="3336" max="3584" width="9.140625" style="51"/>
    <col min="3585" max="3585" width="9" style="51" customWidth="1"/>
    <col min="3586" max="3586" width="23.5703125" style="51" customWidth="1"/>
    <col min="3587" max="3590" width="12.7109375" style="51" customWidth="1"/>
    <col min="3591" max="3591" width="7.85546875" style="51" customWidth="1"/>
    <col min="3592" max="3840" width="9.140625" style="51"/>
    <col min="3841" max="3841" width="9" style="51" customWidth="1"/>
    <col min="3842" max="3842" width="23.5703125" style="51" customWidth="1"/>
    <col min="3843" max="3846" width="12.7109375" style="51" customWidth="1"/>
    <col min="3847" max="3847" width="7.85546875" style="51" customWidth="1"/>
    <col min="3848" max="4096" width="9.140625" style="51"/>
    <col min="4097" max="4097" width="9" style="51" customWidth="1"/>
    <col min="4098" max="4098" width="23.5703125" style="51" customWidth="1"/>
    <col min="4099" max="4102" width="12.7109375" style="51" customWidth="1"/>
    <col min="4103" max="4103" width="7.85546875" style="51" customWidth="1"/>
    <col min="4104" max="4352" width="9.140625" style="51"/>
    <col min="4353" max="4353" width="9" style="51" customWidth="1"/>
    <col min="4354" max="4354" width="23.5703125" style="51" customWidth="1"/>
    <col min="4355" max="4358" width="12.7109375" style="51" customWidth="1"/>
    <col min="4359" max="4359" width="7.85546875" style="51" customWidth="1"/>
    <col min="4360" max="4608" width="9.140625" style="51"/>
    <col min="4609" max="4609" width="9" style="51" customWidth="1"/>
    <col min="4610" max="4610" width="23.5703125" style="51" customWidth="1"/>
    <col min="4611" max="4614" width="12.7109375" style="51" customWidth="1"/>
    <col min="4615" max="4615" width="7.85546875" style="51" customWidth="1"/>
    <col min="4616" max="4864" width="9.140625" style="51"/>
    <col min="4865" max="4865" width="9" style="51" customWidth="1"/>
    <col min="4866" max="4866" width="23.5703125" style="51" customWidth="1"/>
    <col min="4867" max="4870" width="12.7109375" style="51" customWidth="1"/>
    <col min="4871" max="4871" width="7.85546875" style="51" customWidth="1"/>
    <col min="4872" max="5120" width="9.140625" style="51"/>
    <col min="5121" max="5121" width="9" style="51" customWidth="1"/>
    <col min="5122" max="5122" width="23.5703125" style="51" customWidth="1"/>
    <col min="5123" max="5126" width="12.7109375" style="51" customWidth="1"/>
    <col min="5127" max="5127" width="7.85546875" style="51" customWidth="1"/>
    <col min="5128" max="5376" width="9.140625" style="51"/>
    <col min="5377" max="5377" width="9" style="51" customWidth="1"/>
    <col min="5378" max="5378" width="23.5703125" style="51" customWidth="1"/>
    <col min="5379" max="5382" width="12.7109375" style="51" customWidth="1"/>
    <col min="5383" max="5383" width="7.85546875" style="51" customWidth="1"/>
    <col min="5384" max="5632" width="9.140625" style="51"/>
    <col min="5633" max="5633" width="9" style="51" customWidth="1"/>
    <col min="5634" max="5634" width="23.5703125" style="51" customWidth="1"/>
    <col min="5635" max="5638" width="12.7109375" style="51" customWidth="1"/>
    <col min="5639" max="5639" width="7.85546875" style="51" customWidth="1"/>
    <col min="5640" max="5888" width="9.140625" style="51"/>
    <col min="5889" max="5889" width="9" style="51" customWidth="1"/>
    <col min="5890" max="5890" width="23.5703125" style="51" customWidth="1"/>
    <col min="5891" max="5894" width="12.7109375" style="51" customWidth="1"/>
    <col min="5895" max="5895" width="7.85546875" style="51" customWidth="1"/>
    <col min="5896" max="6144" width="9.140625" style="51"/>
    <col min="6145" max="6145" width="9" style="51" customWidth="1"/>
    <col min="6146" max="6146" width="23.5703125" style="51" customWidth="1"/>
    <col min="6147" max="6150" width="12.7109375" style="51" customWidth="1"/>
    <col min="6151" max="6151" width="7.85546875" style="51" customWidth="1"/>
    <col min="6152" max="6400" width="9.140625" style="51"/>
    <col min="6401" max="6401" width="9" style="51" customWidth="1"/>
    <col min="6402" max="6402" width="23.5703125" style="51" customWidth="1"/>
    <col min="6403" max="6406" width="12.7109375" style="51" customWidth="1"/>
    <col min="6407" max="6407" width="7.85546875" style="51" customWidth="1"/>
    <col min="6408" max="6656" width="9.140625" style="51"/>
    <col min="6657" max="6657" width="9" style="51" customWidth="1"/>
    <col min="6658" max="6658" width="23.5703125" style="51" customWidth="1"/>
    <col min="6659" max="6662" width="12.7109375" style="51" customWidth="1"/>
    <col min="6663" max="6663" width="7.85546875" style="51" customWidth="1"/>
    <col min="6664" max="6912" width="9.140625" style="51"/>
    <col min="6913" max="6913" width="9" style="51" customWidth="1"/>
    <col min="6914" max="6914" width="23.5703125" style="51" customWidth="1"/>
    <col min="6915" max="6918" width="12.7109375" style="51" customWidth="1"/>
    <col min="6919" max="6919" width="7.85546875" style="51" customWidth="1"/>
    <col min="6920" max="7168" width="9.140625" style="51"/>
    <col min="7169" max="7169" width="9" style="51" customWidth="1"/>
    <col min="7170" max="7170" width="23.5703125" style="51" customWidth="1"/>
    <col min="7171" max="7174" width="12.7109375" style="51" customWidth="1"/>
    <col min="7175" max="7175" width="7.85546875" style="51" customWidth="1"/>
    <col min="7176" max="7424" width="9.140625" style="51"/>
    <col min="7425" max="7425" width="9" style="51" customWidth="1"/>
    <col min="7426" max="7426" width="23.5703125" style="51" customWidth="1"/>
    <col min="7427" max="7430" width="12.7109375" style="51" customWidth="1"/>
    <col min="7431" max="7431" width="7.85546875" style="51" customWidth="1"/>
    <col min="7432" max="7680" width="9.140625" style="51"/>
    <col min="7681" max="7681" width="9" style="51" customWidth="1"/>
    <col min="7682" max="7682" width="23.5703125" style="51" customWidth="1"/>
    <col min="7683" max="7686" width="12.7109375" style="51" customWidth="1"/>
    <col min="7687" max="7687" width="7.85546875" style="51" customWidth="1"/>
    <col min="7688" max="7936" width="9.140625" style="51"/>
    <col min="7937" max="7937" width="9" style="51" customWidth="1"/>
    <col min="7938" max="7938" width="23.5703125" style="51" customWidth="1"/>
    <col min="7939" max="7942" width="12.7109375" style="51" customWidth="1"/>
    <col min="7943" max="7943" width="7.85546875" style="51" customWidth="1"/>
    <col min="7944" max="8192" width="9.140625" style="51"/>
    <col min="8193" max="8193" width="9" style="51" customWidth="1"/>
    <col min="8194" max="8194" width="23.5703125" style="51" customWidth="1"/>
    <col min="8195" max="8198" width="12.7109375" style="51" customWidth="1"/>
    <col min="8199" max="8199" width="7.85546875" style="51" customWidth="1"/>
    <col min="8200" max="8448" width="9.140625" style="51"/>
    <col min="8449" max="8449" width="9" style="51" customWidth="1"/>
    <col min="8450" max="8450" width="23.5703125" style="51" customWidth="1"/>
    <col min="8451" max="8454" width="12.7109375" style="51" customWidth="1"/>
    <col min="8455" max="8455" width="7.85546875" style="51" customWidth="1"/>
    <col min="8456" max="8704" width="9.140625" style="51"/>
    <col min="8705" max="8705" width="9" style="51" customWidth="1"/>
    <col min="8706" max="8706" width="23.5703125" style="51" customWidth="1"/>
    <col min="8707" max="8710" width="12.7109375" style="51" customWidth="1"/>
    <col min="8711" max="8711" width="7.85546875" style="51" customWidth="1"/>
    <col min="8712" max="8960" width="9.140625" style="51"/>
    <col min="8961" max="8961" width="9" style="51" customWidth="1"/>
    <col min="8962" max="8962" width="23.5703125" style="51" customWidth="1"/>
    <col min="8963" max="8966" width="12.7109375" style="51" customWidth="1"/>
    <col min="8967" max="8967" width="7.85546875" style="51" customWidth="1"/>
    <col min="8968" max="9216" width="9.140625" style="51"/>
    <col min="9217" max="9217" width="9" style="51" customWidth="1"/>
    <col min="9218" max="9218" width="23.5703125" style="51" customWidth="1"/>
    <col min="9219" max="9222" width="12.7109375" style="51" customWidth="1"/>
    <col min="9223" max="9223" width="7.85546875" style="51" customWidth="1"/>
    <col min="9224" max="9472" width="9.140625" style="51"/>
    <col min="9473" max="9473" width="9" style="51" customWidth="1"/>
    <col min="9474" max="9474" width="23.5703125" style="51" customWidth="1"/>
    <col min="9475" max="9478" width="12.7109375" style="51" customWidth="1"/>
    <col min="9479" max="9479" width="7.85546875" style="51" customWidth="1"/>
    <col min="9480" max="9728" width="9.140625" style="51"/>
    <col min="9729" max="9729" width="9" style="51" customWidth="1"/>
    <col min="9730" max="9730" width="23.5703125" style="51" customWidth="1"/>
    <col min="9731" max="9734" width="12.7109375" style="51" customWidth="1"/>
    <col min="9735" max="9735" width="7.85546875" style="51" customWidth="1"/>
    <col min="9736" max="9984" width="9.140625" style="51"/>
    <col min="9985" max="9985" width="9" style="51" customWidth="1"/>
    <col min="9986" max="9986" width="23.5703125" style="51" customWidth="1"/>
    <col min="9987" max="9990" width="12.7109375" style="51" customWidth="1"/>
    <col min="9991" max="9991" width="7.85546875" style="51" customWidth="1"/>
    <col min="9992" max="10240" width="9.140625" style="51"/>
    <col min="10241" max="10241" width="9" style="51" customWidth="1"/>
    <col min="10242" max="10242" width="23.5703125" style="51" customWidth="1"/>
    <col min="10243" max="10246" width="12.7109375" style="51" customWidth="1"/>
    <col min="10247" max="10247" width="7.85546875" style="51" customWidth="1"/>
    <col min="10248" max="10496" width="9.140625" style="51"/>
    <col min="10497" max="10497" width="9" style="51" customWidth="1"/>
    <col min="10498" max="10498" width="23.5703125" style="51" customWidth="1"/>
    <col min="10499" max="10502" width="12.7109375" style="51" customWidth="1"/>
    <col min="10503" max="10503" width="7.85546875" style="51" customWidth="1"/>
    <col min="10504" max="10752" width="9.140625" style="51"/>
    <col min="10753" max="10753" width="9" style="51" customWidth="1"/>
    <col min="10754" max="10754" width="23.5703125" style="51" customWidth="1"/>
    <col min="10755" max="10758" width="12.7109375" style="51" customWidth="1"/>
    <col min="10759" max="10759" width="7.85546875" style="51" customWidth="1"/>
    <col min="10760" max="11008" width="9.140625" style="51"/>
    <col min="11009" max="11009" width="9" style="51" customWidth="1"/>
    <col min="11010" max="11010" width="23.5703125" style="51" customWidth="1"/>
    <col min="11011" max="11014" width="12.7109375" style="51" customWidth="1"/>
    <col min="11015" max="11015" width="7.85546875" style="51" customWidth="1"/>
    <col min="11016" max="11264" width="9.140625" style="51"/>
    <col min="11265" max="11265" width="9" style="51" customWidth="1"/>
    <col min="11266" max="11266" width="23.5703125" style="51" customWidth="1"/>
    <col min="11267" max="11270" width="12.7109375" style="51" customWidth="1"/>
    <col min="11271" max="11271" width="7.85546875" style="51" customWidth="1"/>
    <col min="11272" max="11520" width="9.140625" style="51"/>
    <col min="11521" max="11521" width="9" style="51" customWidth="1"/>
    <col min="11522" max="11522" width="23.5703125" style="51" customWidth="1"/>
    <col min="11523" max="11526" width="12.7109375" style="51" customWidth="1"/>
    <col min="11527" max="11527" width="7.85546875" style="51" customWidth="1"/>
    <col min="11528" max="11776" width="9.140625" style="51"/>
    <col min="11777" max="11777" width="9" style="51" customWidth="1"/>
    <col min="11778" max="11778" width="23.5703125" style="51" customWidth="1"/>
    <col min="11779" max="11782" width="12.7109375" style="51" customWidth="1"/>
    <col min="11783" max="11783" width="7.85546875" style="51" customWidth="1"/>
    <col min="11784" max="12032" width="9.140625" style="51"/>
    <col min="12033" max="12033" width="9" style="51" customWidth="1"/>
    <col min="12034" max="12034" width="23.5703125" style="51" customWidth="1"/>
    <col min="12035" max="12038" width="12.7109375" style="51" customWidth="1"/>
    <col min="12039" max="12039" width="7.85546875" style="51" customWidth="1"/>
    <col min="12040" max="12288" width="9.140625" style="51"/>
    <col min="12289" max="12289" width="9" style="51" customWidth="1"/>
    <col min="12290" max="12290" width="23.5703125" style="51" customWidth="1"/>
    <col min="12291" max="12294" width="12.7109375" style="51" customWidth="1"/>
    <col min="12295" max="12295" width="7.85546875" style="51" customWidth="1"/>
    <col min="12296" max="12544" width="9.140625" style="51"/>
    <col min="12545" max="12545" width="9" style="51" customWidth="1"/>
    <col min="12546" max="12546" width="23.5703125" style="51" customWidth="1"/>
    <col min="12547" max="12550" width="12.7109375" style="51" customWidth="1"/>
    <col min="12551" max="12551" width="7.85546875" style="51" customWidth="1"/>
    <col min="12552" max="12800" width="9.140625" style="51"/>
    <col min="12801" max="12801" width="9" style="51" customWidth="1"/>
    <col min="12802" max="12802" width="23.5703125" style="51" customWidth="1"/>
    <col min="12803" max="12806" width="12.7109375" style="51" customWidth="1"/>
    <col min="12807" max="12807" width="7.85546875" style="51" customWidth="1"/>
    <col min="12808" max="13056" width="9.140625" style="51"/>
    <col min="13057" max="13057" width="9" style="51" customWidth="1"/>
    <col min="13058" max="13058" width="23.5703125" style="51" customWidth="1"/>
    <col min="13059" max="13062" width="12.7109375" style="51" customWidth="1"/>
    <col min="13063" max="13063" width="7.85546875" style="51" customWidth="1"/>
    <col min="13064" max="13312" width="9.140625" style="51"/>
    <col min="13313" max="13313" width="9" style="51" customWidth="1"/>
    <col min="13314" max="13314" width="23.5703125" style="51" customWidth="1"/>
    <col min="13315" max="13318" width="12.7109375" style="51" customWidth="1"/>
    <col min="13319" max="13319" width="7.85546875" style="51" customWidth="1"/>
    <col min="13320" max="13568" width="9.140625" style="51"/>
    <col min="13569" max="13569" width="9" style="51" customWidth="1"/>
    <col min="13570" max="13570" width="23.5703125" style="51" customWidth="1"/>
    <col min="13571" max="13574" width="12.7109375" style="51" customWidth="1"/>
    <col min="13575" max="13575" width="7.85546875" style="51" customWidth="1"/>
    <col min="13576" max="13824" width="9.140625" style="51"/>
    <col min="13825" max="13825" width="9" style="51" customWidth="1"/>
    <col min="13826" max="13826" width="23.5703125" style="51" customWidth="1"/>
    <col min="13827" max="13830" width="12.7109375" style="51" customWidth="1"/>
    <col min="13831" max="13831" width="7.85546875" style="51" customWidth="1"/>
    <col min="13832" max="14080" width="9.140625" style="51"/>
    <col min="14081" max="14081" width="9" style="51" customWidth="1"/>
    <col min="14082" max="14082" width="23.5703125" style="51" customWidth="1"/>
    <col min="14083" max="14086" width="12.7109375" style="51" customWidth="1"/>
    <col min="14087" max="14087" width="7.85546875" style="51" customWidth="1"/>
    <col min="14088" max="14336" width="9.140625" style="51"/>
    <col min="14337" max="14337" width="9" style="51" customWidth="1"/>
    <col min="14338" max="14338" width="23.5703125" style="51" customWidth="1"/>
    <col min="14339" max="14342" width="12.7109375" style="51" customWidth="1"/>
    <col min="14343" max="14343" width="7.85546875" style="51" customWidth="1"/>
    <col min="14344" max="14592" width="9.140625" style="51"/>
    <col min="14593" max="14593" width="9" style="51" customWidth="1"/>
    <col min="14594" max="14594" width="23.5703125" style="51" customWidth="1"/>
    <col min="14595" max="14598" width="12.7109375" style="51" customWidth="1"/>
    <col min="14599" max="14599" width="7.85546875" style="51" customWidth="1"/>
    <col min="14600" max="14848" width="9.140625" style="51"/>
    <col min="14849" max="14849" width="9" style="51" customWidth="1"/>
    <col min="14850" max="14850" width="23.5703125" style="51" customWidth="1"/>
    <col min="14851" max="14854" width="12.7109375" style="51" customWidth="1"/>
    <col min="14855" max="14855" width="7.85546875" style="51" customWidth="1"/>
    <col min="14856" max="15104" width="9.140625" style="51"/>
    <col min="15105" max="15105" width="9" style="51" customWidth="1"/>
    <col min="15106" max="15106" width="23.5703125" style="51" customWidth="1"/>
    <col min="15107" max="15110" width="12.7109375" style="51" customWidth="1"/>
    <col min="15111" max="15111" width="7.85546875" style="51" customWidth="1"/>
    <col min="15112" max="15360" width="9.140625" style="51"/>
    <col min="15361" max="15361" width="9" style="51" customWidth="1"/>
    <col min="15362" max="15362" width="23.5703125" style="51" customWidth="1"/>
    <col min="15363" max="15366" width="12.7109375" style="51" customWidth="1"/>
    <col min="15367" max="15367" width="7.85546875" style="51" customWidth="1"/>
    <col min="15368" max="15616" width="9.140625" style="51"/>
    <col min="15617" max="15617" width="9" style="51" customWidth="1"/>
    <col min="15618" max="15618" width="23.5703125" style="51" customWidth="1"/>
    <col min="15619" max="15622" width="12.7109375" style="51" customWidth="1"/>
    <col min="15623" max="15623" width="7.85546875" style="51" customWidth="1"/>
    <col min="15624" max="15872" width="9.140625" style="51"/>
    <col min="15873" max="15873" width="9" style="51" customWidth="1"/>
    <col min="15874" max="15874" width="23.5703125" style="51" customWidth="1"/>
    <col min="15875" max="15878" width="12.7109375" style="51" customWidth="1"/>
    <col min="15879" max="15879" width="7.85546875" style="51" customWidth="1"/>
    <col min="15880" max="16128" width="9.140625" style="51"/>
    <col min="16129" max="16129" width="9" style="51" customWidth="1"/>
    <col min="16130" max="16130" width="23.5703125" style="51" customWidth="1"/>
    <col min="16131" max="16134" width="12.7109375" style="51" customWidth="1"/>
    <col min="16135" max="16135" width="7.85546875" style="51" customWidth="1"/>
    <col min="16136" max="16384" width="9.140625" style="51"/>
  </cols>
  <sheetData>
    <row r="1" spans="1:8" ht="30" customHeight="1" x14ac:dyDescent="0.2">
      <c r="A1" s="225" t="s">
        <v>113</v>
      </c>
      <c r="B1" s="225"/>
      <c r="C1" s="225"/>
      <c r="D1" s="225"/>
      <c r="E1" s="225"/>
      <c r="F1" s="225"/>
      <c r="G1" s="225"/>
    </row>
    <row r="2" spans="1:8" ht="37.5" customHeight="1" x14ac:dyDescent="0.2">
      <c r="A2" s="154" t="s">
        <v>69</v>
      </c>
      <c r="B2" s="155" t="s">
        <v>68</v>
      </c>
      <c r="C2" s="156" t="s">
        <v>150</v>
      </c>
      <c r="D2" s="156" t="s">
        <v>151</v>
      </c>
      <c r="E2" s="156" t="s">
        <v>187</v>
      </c>
      <c r="F2" s="156" t="s">
        <v>148</v>
      </c>
      <c r="G2" s="157" t="s">
        <v>49</v>
      </c>
      <c r="H2" s="157" t="s">
        <v>49</v>
      </c>
    </row>
    <row r="3" spans="1:8" ht="14.1" customHeight="1" x14ac:dyDescent="0.2">
      <c r="A3" s="158">
        <v>1</v>
      </c>
      <c r="B3" s="159">
        <v>2</v>
      </c>
      <c r="C3" s="160">
        <v>3</v>
      </c>
      <c r="D3" s="160" t="s">
        <v>114</v>
      </c>
      <c r="E3" s="157" t="s">
        <v>116</v>
      </c>
      <c r="F3" s="157" t="s">
        <v>224</v>
      </c>
      <c r="G3" s="162" t="s">
        <v>50</v>
      </c>
      <c r="H3" s="162" t="s">
        <v>225</v>
      </c>
    </row>
    <row r="4" spans="1:8" ht="14.1" customHeight="1" x14ac:dyDescent="0.2">
      <c r="A4" s="158" t="s">
        <v>197</v>
      </c>
      <c r="B4" s="162" t="s">
        <v>198</v>
      </c>
      <c r="C4" s="157" t="s">
        <v>249</v>
      </c>
      <c r="D4" s="160" t="s">
        <v>256</v>
      </c>
      <c r="E4" s="157" t="s">
        <v>261</v>
      </c>
      <c r="F4" s="157" t="s">
        <v>267</v>
      </c>
      <c r="G4" s="157" t="s">
        <v>268</v>
      </c>
      <c r="H4" s="161">
        <v>110.8</v>
      </c>
    </row>
    <row r="5" spans="1:8" ht="18.95" customHeight="1" x14ac:dyDescent="0.2">
      <c r="A5" s="54">
        <v>311</v>
      </c>
      <c r="B5" s="54" t="s">
        <v>71</v>
      </c>
      <c r="C5" s="53">
        <v>6050856.1699999999</v>
      </c>
      <c r="D5" s="53">
        <v>5581698.25</v>
      </c>
      <c r="E5" s="53">
        <v>5732323.25</v>
      </c>
      <c r="F5" s="53">
        <v>6712402.9800000004</v>
      </c>
      <c r="G5" s="53"/>
      <c r="H5" s="53"/>
    </row>
    <row r="6" spans="1:8" ht="18.95" customHeight="1" x14ac:dyDescent="0.2">
      <c r="A6" s="54">
        <v>3111</v>
      </c>
      <c r="B6" s="54" t="s">
        <v>72</v>
      </c>
      <c r="C6" s="53">
        <v>6050856.1699999999</v>
      </c>
      <c r="D6" s="53"/>
      <c r="E6" s="53"/>
      <c r="F6" s="53">
        <v>6712402.9800000004</v>
      </c>
      <c r="G6" s="53"/>
      <c r="H6" s="53"/>
    </row>
    <row r="7" spans="1:8" ht="18.95" customHeight="1" x14ac:dyDescent="0.2">
      <c r="A7" s="54">
        <v>312</v>
      </c>
      <c r="B7" s="54" t="s">
        <v>36</v>
      </c>
      <c r="C7" s="53">
        <v>323917.40999999997</v>
      </c>
      <c r="D7" s="53">
        <v>274000</v>
      </c>
      <c r="E7" s="53">
        <v>271000</v>
      </c>
      <c r="F7" s="53">
        <v>351914.06</v>
      </c>
      <c r="G7" s="53"/>
      <c r="H7" s="53"/>
    </row>
    <row r="8" spans="1:8" ht="18.95" customHeight="1" x14ac:dyDescent="0.2">
      <c r="A8" s="54">
        <v>3121</v>
      </c>
      <c r="B8" s="54" t="s">
        <v>36</v>
      </c>
      <c r="C8" s="53">
        <v>323917.40999999997</v>
      </c>
      <c r="D8" s="53"/>
      <c r="E8" s="53"/>
      <c r="F8" s="53">
        <v>351914.06</v>
      </c>
      <c r="G8" s="53"/>
      <c r="H8" s="53"/>
    </row>
    <row r="9" spans="1:8" ht="18.95" customHeight="1" x14ac:dyDescent="0.2">
      <c r="A9" s="54">
        <v>313</v>
      </c>
      <c r="B9" s="54" t="s">
        <v>22</v>
      </c>
      <c r="C9" s="53">
        <v>998059.35</v>
      </c>
      <c r="D9" s="53">
        <v>930361.58</v>
      </c>
      <c r="E9" s="53">
        <v>1073039.67</v>
      </c>
      <c r="F9" s="53">
        <v>1108862.1399999999</v>
      </c>
      <c r="G9" s="53"/>
      <c r="H9" s="53"/>
    </row>
    <row r="10" spans="1:8" ht="18.95" customHeight="1" x14ac:dyDescent="0.2">
      <c r="A10" s="54">
        <v>3132</v>
      </c>
      <c r="B10" s="54" t="s">
        <v>74</v>
      </c>
      <c r="C10" s="53">
        <v>998059.35</v>
      </c>
      <c r="D10" s="53"/>
      <c r="E10" s="53"/>
      <c r="F10" s="53">
        <v>1108862.1399999999</v>
      </c>
      <c r="G10" s="53"/>
      <c r="H10" s="53"/>
    </row>
    <row r="11" spans="1:8" ht="18.95" customHeight="1" x14ac:dyDescent="0.2">
      <c r="A11" s="54">
        <v>3133</v>
      </c>
      <c r="B11" s="54" t="s">
        <v>75</v>
      </c>
      <c r="C11" s="53"/>
      <c r="D11" s="53"/>
      <c r="E11" s="53"/>
      <c r="F11" s="53"/>
      <c r="G11" s="53"/>
      <c r="H11" s="53"/>
    </row>
    <row r="12" spans="1:8" ht="18.95" customHeight="1" x14ac:dyDescent="0.2">
      <c r="A12" s="163">
        <v>32</v>
      </c>
      <c r="B12" s="164" t="s">
        <v>199</v>
      </c>
      <c r="C12" s="165">
        <v>1443965.75</v>
      </c>
      <c r="D12" s="165">
        <v>1495062.02</v>
      </c>
      <c r="E12" s="165">
        <v>1790247.06</v>
      </c>
      <c r="F12" s="165">
        <v>1801702.54</v>
      </c>
      <c r="G12" s="165">
        <v>100.6</v>
      </c>
      <c r="H12" s="165">
        <v>124.7</v>
      </c>
    </row>
    <row r="13" spans="1:8" ht="18.95" customHeight="1" x14ac:dyDescent="0.2">
      <c r="A13" s="163">
        <v>321</v>
      </c>
      <c r="B13" s="163" t="s">
        <v>14</v>
      </c>
      <c r="C13" s="165">
        <v>226682.17</v>
      </c>
      <c r="D13" s="165">
        <v>355559.91</v>
      </c>
      <c r="E13" s="165">
        <v>393031.91</v>
      </c>
      <c r="F13" s="165">
        <v>353848.53</v>
      </c>
      <c r="G13" s="165">
        <v>90</v>
      </c>
      <c r="H13" s="165">
        <v>156</v>
      </c>
    </row>
    <row r="14" spans="1:8" ht="18.95" customHeight="1" x14ac:dyDescent="0.2">
      <c r="A14" s="54">
        <v>3211</v>
      </c>
      <c r="B14" s="54" t="s">
        <v>76</v>
      </c>
      <c r="C14" s="53">
        <v>7405.76</v>
      </c>
      <c r="D14" s="53"/>
      <c r="E14" s="53"/>
      <c r="F14" s="53">
        <v>98383.07</v>
      </c>
      <c r="G14" s="53"/>
      <c r="H14" s="53"/>
    </row>
    <row r="15" spans="1:8" ht="18.95" customHeight="1" x14ac:dyDescent="0.2">
      <c r="A15" s="54">
        <v>3212</v>
      </c>
      <c r="B15" s="54" t="s">
        <v>77</v>
      </c>
      <c r="C15" s="53">
        <v>182266.74</v>
      </c>
      <c r="D15" s="53"/>
      <c r="E15" s="53"/>
      <c r="F15" s="53">
        <v>228378.06</v>
      </c>
      <c r="G15" s="53"/>
      <c r="H15" s="53"/>
    </row>
    <row r="16" spans="1:8" ht="18.95" customHeight="1" x14ac:dyDescent="0.2">
      <c r="A16" s="54">
        <v>3213</v>
      </c>
      <c r="B16" s="55" t="s">
        <v>118</v>
      </c>
      <c r="C16" s="53">
        <v>28138.99</v>
      </c>
      <c r="D16" s="53"/>
      <c r="E16" s="53"/>
      <c r="F16" s="53">
        <v>17060.400000000001</v>
      </c>
      <c r="G16" s="53"/>
      <c r="H16" s="53"/>
    </row>
    <row r="17" spans="1:8" ht="18.95" customHeight="1" x14ac:dyDescent="0.2">
      <c r="A17" s="54">
        <v>3214</v>
      </c>
      <c r="B17" s="54" t="s">
        <v>78</v>
      </c>
      <c r="C17" s="53">
        <v>8870.68</v>
      </c>
      <c r="D17" s="53"/>
      <c r="E17" s="53"/>
      <c r="F17" s="53">
        <v>10027</v>
      </c>
      <c r="G17" s="53"/>
      <c r="H17" s="53"/>
    </row>
    <row r="18" spans="1:8" ht="18.95" customHeight="1" x14ac:dyDescent="0.2">
      <c r="A18" s="163">
        <v>322</v>
      </c>
      <c r="B18" s="163" t="s">
        <v>15</v>
      </c>
      <c r="C18" s="165">
        <v>455295.59</v>
      </c>
      <c r="D18" s="165">
        <v>561502.11</v>
      </c>
      <c r="E18" s="165">
        <v>669714.77</v>
      </c>
      <c r="F18" s="165">
        <v>699392.37</v>
      </c>
      <c r="G18" s="165">
        <v>99.9</v>
      </c>
      <c r="H18" s="165">
        <v>124.5</v>
      </c>
    </row>
    <row r="19" spans="1:8" ht="18.95" customHeight="1" x14ac:dyDescent="0.2">
      <c r="A19" s="54">
        <v>3221</v>
      </c>
      <c r="B19" s="54" t="s">
        <v>81</v>
      </c>
      <c r="C19" s="53">
        <v>66481.460000000006</v>
      </c>
      <c r="D19" s="53"/>
      <c r="E19" s="53"/>
      <c r="F19" s="53">
        <v>109813.23</v>
      </c>
      <c r="G19" s="53"/>
      <c r="H19" s="53"/>
    </row>
    <row r="20" spans="1:8" ht="18.95" customHeight="1" x14ac:dyDescent="0.2">
      <c r="A20" s="54">
        <v>3222</v>
      </c>
      <c r="B20" s="54" t="s">
        <v>165</v>
      </c>
      <c r="C20" s="53">
        <v>46292.23</v>
      </c>
      <c r="D20" s="53"/>
      <c r="E20" s="53"/>
      <c r="F20" s="53">
        <v>60158.2</v>
      </c>
      <c r="G20" s="53"/>
      <c r="H20" s="53"/>
    </row>
    <row r="21" spans="1:8" ht="18.95" customHeight="1" x14ac:dyDescent="0.2">
      <c r="A21" s="54">
        <v>3223</v>
      </c>
      <c r="B21" s="54" t="s">
        <v>79</v>
      </c>
      <c r="C21" s="53">
        <v>253193.39</v>
      </c>
      <c r="D21" s="53"/>
      <c r="E21" s="53"/>
      <c r="F21" s="53">
        <v>414676.65</v>
      </c>
      <c r="G21" s="53"/>
      <c r="H21" s="53"/>
    </row>
    <row r="22" spans="1:8" ht="18.95" customHeight="1" x14ac:dyDescent="0.2">
      <c r="A22" s="54">
        <v>3224</v>
      </c>
      <c r="B22" s="54" t="s">
        <v>80</v>
      </c>
      <c r="C22" s="53">
        <v>88630.51</v>
      </c>
      <c r="D22" s="53"/>
      <c r="E22" s="53"/>
      <c r="F22" s="53">
        <v>114744.29</v>
      </c>
      <c r="G22" s="53"/>
      <c r="H22" s="53"/>
    </row>
    <row r="23" spans="1:8" ht="18.95" customHeight="1" x14ac:dyDescent="0.2">
      <c r="A23" s="54">
        <v>3225</v>
      </c>
      <c r="B23" s="55" t="s">
        <v>119</v>
      </c>
      <c r="C23" s="53">
        <v>698</v>
      </c>
      <c r="D23" s="53"/>
      <c r="E23" s="53"/>
      <c r="F23" s="53"/>
      <c r="G23" s="53"/>
      <c r="H23" s="53"/>
    </row>
    <row r="24" spans="1:8" ht="18.95" customHeight="1" x14ac:dyDescent="0.2">
      <c r="A24" s="54">
        <v>3227</v>
      </c>
      <c r="B24" s="55" t="s">
        <v>120</v>
      </c>
      <c r="C24" s="53">
        <v>0</v>
      </c>
      <c r="D24" s="53"/>
      <c r="E24" s="53"/>
      <c r="F24" s="53"/>
      <c r="G24" s="53"/>
      <c r="H24" s="53"/>
    </row>
    <row r="25" spans="1:8" ht="18.95" customHeight="1" x14ac:dyDescent="0.2">
      <c r="A25" s="163">
        <v>323</v>
      </c>
      <c r="B25" s="163" t="s">
        <v>16</v>
      </c>
      <c r="C25" s="165">
        <v>727133.61</v>
      </c>
      <c r="D25" s="165">
        <v>578000</v>
      </c>
      <c r="E25" s="165">
        <v>630745</v>
      </c>
      <c r="F25" s="165">
        <v>642966.87</v>
      </c>
      <c r="G25" s="165">
        <v>101.9</v>
      </c>
      <c r="H25" s="165">
        <v>111.2</v>
      </c>
    </row>
    <row r="26" spans="1:8" ht="18.95" customHeight="1" x14ac:dyDescent="0.2">
      <c r="A26" s="54">
        <v>3231</v>
      </c>
      <c r="B26" s="54" t="s">
        <v>82</v>
      </c>
      <c r="C26" s="53">
        <v>292862.15000000002</v>
      </c>
      <c r="D26" s="53"/>
      <c r="E26" s="53"/>
      <c r="F26" s="53">
        <v>406877.91</v>
      </c>
      <c r="G26" s="53"/>
      <c r="H26" s="53"/>
    </row>
    <row r="27" spans="1:8" ht="18.95" customHeight="1" x14ac:dyDescent="0.2">
      <c r="A27" s="54">
        <v>3232</v>
      </c>
      <c r="B27" s="54" t="s">
        <v>83</v>
      </c>
      <c r="C27" s="53">
        <v>174712.46</v>
      </c>
      <c r="D27" s="53"/>
      <c r="E27" s="53"/>
      <c r="F27" s="53">
        <v>28271.51</v>
      </c>
      <c r="G27" s="53"/>
      <c r="H27" s="53"/>
    </row>
    <row r="28" spans="1:8" ht="18.95" customHeight="1" x14ac:dyDescent="0.2">
      <c r="A28" s="54">
        <v>3233</v>
      </c>
      <c r="B28" s="54" t="s">
        <v>228</v>
      </c>
      <c r="C28" s="53"/>
      <c r="D28" s="53"/>
      <c r="E28" s="53"/>
      <c r="F28" s="53"/>
      <c r="G28" s="53"/>
      <c r="H28" s="53"/>
    </row>
    <row r="29" spans="1:8" ht="18.95" customHeight="1" x14ac:dyDescent="0.2">
      <c r="A29" s="54">
        <v>3234</v>
      </c>
      <c r="B29" s="54" t="s">
        <v>84</v>
      </c>
      <c r="C29" s="53">
        <v>145224.12</v>
      </c>
      <c r="D29" s="53"/>
      <c r="E29" s="53"/>
      <c r="F29" s="53">
        <v>148567.28</v>
      </c>
      <c r="G29" s="53"/>
      <c r="H29" s="53"/>
    </row>
    <row r="30" spans="1:8" ht="18.95" customHeight="1" x14ac:dyDescent="0.2">
      <c r="A30" s="54">
        <v>3235</v>
      </c>
      <c r="B30" s="55" t="s">
        <v>121</v>
      </c>
      <c r="C30" s="53">
        <v>0</v>
      </c>
      <c r="D30" s="53"/>
      <c r="E30" s="53"/>
      <c r="F30" s="53"/>
      <c r="G30" s="53"/>
      <c r="H30" s="53"/>
    </row>
    <row r="31" spans="1:8" ht="18.95" customHeight="1" x14ac:dyDescent="0.2">
      <c r="A31" s="54">
        <v>3236</v>
      </c>
      <c r="B31" s="54" t="s">
        <v>85</v>
      </c>
      <c r="C31" s="53">
        <v>9412.5</v>
      </c>
      <c r="D31" s="53"/>
      <c r="E31" s="53"/>
      <c r="F31" s="53">
        <v>27465.95</v>
      </c>
      <c r="G31" s="53"/>
      <c r="H31" s="53"/>
    </row>
    <row r="32" spans="1:8" ht="18.95" customHeight="1" x14ac:dyDescent="0.2">
      <c r="A32" s="54">
        <v>3237</v>
      </c>
      <c r="B32" s="54" t="s">
        <v>86</v>
      </c>
      <c r="C32" s="53">
        <v>5850</v>
      </c>
      <c r="D32" s="53"/>
      <c r="E32" s="53"/>
      <c r="F32" s="53">
        <v>11521.72</v>
      </c>
      <c r="G32" s="53"/>
      <c r="H32" s="53"/>
    </row>
    <row r="33" spans="1:8" ht="18.95" customHeight="1" x14ac:dyDescent="0.2">
      <c r="A33" s="54">
        <v>3238</v>
      </c>
      <c r="B33" s="54" t="s">
        <v>87</v>
      </c>
      <c r="C33" s="53">
        <v>18075</v>
      </c>
      <c r="D33" s="53"/>
      <c r="E33" s="53"/>
      <c r="F33" s="53">
        <v>17025</v>
      </c>
      <c r="G33" s="53"/>
      <c r="H33" s="53"/>
    </row>
    <row r="34" spans="1:8" ht="18.95" customHeight="1" x14ac:dyDescent="0.2">
      <c r="A34" s="54">
        <v>3239</v>
      </c>
      <c r="B34" s="54" t="s">
        <v>88</v>
      </c>
      <c r="C34" s="53">
        <v>80997.38</v>
      </c>
      <c r="D34" s="53"/>
      <c r="E34" s="53"/>
      <c r="F34" s="53">
        <v>3237.5</v>
      </c>
      <c r="G34" s="53"/>
      <c r="H34" s="53"/>
    </row>
    <row r="35" spans="1:8" ht="18.95" customHeight="1" x14ac:dyDescent="0.2">
      <c r="A35" s="163">
        <v>324</v>
      </c>
      <c r="B35" s="163" t="s">
        <v>17</v>
      </c>
      <c r="C35" s="165">
        <v>0</v>
      </c>
      <c r="D35" s="165">
        <v>0</v>
      </c>
      <c r="E35" s="165">
        <v>0</v>
      </c>
      <c r="F35" s="165">
        <v>0</v>
      </c>
      <c r="G35" s="165"/>
      <c r="H35" s="165">
        <v>0</v>
      </c>
    </row>
    <row r="36" spans="1:8" ht="18.95" customHeight="1" x14ac:dyDescent="0.2">
      <c r="A36" s="54">
        <v>3241</v>
      </c>
      <c r="B36" s="54" t="s">
        <v>17</v>
      </c>
      <c r="C36" s="53">
        <v>0</v>
      </c>
      <c r="D36" s="53"/>
      <c r="E36" s="53"/>
      <c r="F36" s="53"/>
      <c r="G36" s="53"/>
      <c r="H36" s="53"/>
    </row>
    <row r="37" spans="1:8" ht="18.95" customHeight="1" x14ac:dyDescent="0.2">
      <c r="A37" s="163">
        <v>329</v>
      </c>
      <c r="B37" s="163" t="s">
        <v>18</v>
      </c>
      <c r="C37" s="165">
        <v>34854.379999999997</v>
      </c>
      <c r="D37" s="165">
        <v>63347.5</v>
      </c>
      <c r="E37" s="165">
        <v>96755.38</v>
      </c>
      <c r="F37" s="165">
        <v>105494.77</v>
      </c>
      <c r="G37" s="165">
        <v>109</v>
      </c>
      <c r="H37" s="165">
        <v>166.5</v>
      </c>
    </row>
    <row r="38" spans="1:8" ht="18.95" customHeight="1" x14ac:dyDescent="0.2">
      <c r="A38" s="54">
        <v>3291</v>
      </c>
      <c r="B38" s="54" t="s">
        <v>89</v>
      </c>
      <c r="C38" s="53">
        <v>680</v>
      </c>
      <c r="D38" s="53"/>
      <c r="E38" s="53"/>
      <c r="F38" s="53">
        <v>680</v>
      </c>
      <c r="G38" s="53"/>
      <c r="H38" s="53"/>
    </row>
    <row r="39" spans="1:8" ht="18.95" customHeight="1" x14ac:dyDescent="0.2">
      <c r="A39" s="54">
        <v>3293</v>
      </c>
      <c r="B39" s="54" t="s">
        <v>90</v>
      </c>
      <c r="C39" s="53">
        <v>10450</v>
      </c>
      <c r="D39" s="53"/>
      <c r="E39" s="53"/>
      <c r="F39" s="53">
        <v>29743</v>
      </c>
      <c r="G39" s="53"/>
      <c r="H39" s="53"/>
    </row>
    <row r="40" spans="1:8" ht="18.95" customHeight="1" x14ac:dyDescent="0.2">
      <c r="A40" s="54">
        <v>3294</v>
      </c>
      <c r="B40" s="54" t="s">
        <v>91</v>
      </c>
      <c r="C40" s="53">
        <v>300</v>
      </c>
      <c r="D40" s="53"/>
      <c r="E40" s="53"/>
      <c r="F40" s="53">
        <v>500</v>
      </c>
      <c r="G40" s="53"/>
      <c r="H40" s="53"/>
    </row>
    <row r="41" spans="1:8" ht="18.95" customHeight="1" x14ac:dyDescent="0.2">
      <c r="A41" s="54">
        <v>3295</v>
      </c>
      <c r="B41" s="54" t="s">
        <v>92</v>
      </c>
      <c r="C41" s="53">
        <v>20325</v>
      </c>
      <c r="D41" s="53"/>
      <c r="E41" s="53"/>
      <c r="F41" s="53">
        <v>22325</v>
      </c>
      <c r="G41" s="53"/>
      <c r="H41" s="53"/>
    </row>
    <row r="42" spans="1:8" ht="18.95" customHeight="1" x14ac:dyDescent="0.2">
      <c r="A42" s="54">
        <v>3296</v>
      </c>
      <c r="B42" s="54" t="s">
        <v>93</v>
      </c>
      <c r="C42" s="53"/>
      <c r="D42" s="53"/>
      <c r="E42" s="53"/>
      <c r="F42" s="53">
        <v>43652.52</v>
      </c>
      <c r="G42" s="53"/>
      <c r="H42" s="53"/>
    </row>
    <row r="43" spans="1:8" ht="18.95" customHeight="1" x14ac:dyDescent="0.2">
      <c r="A43" s="54">
        <v>3299</v>
      </c>
      <c r="B43" s="54" t="s">
        <v>18</v>
      </c>
      <c r="C43" s="53">
        <v>3099.38</v>
      </c>
      <c r="D43" s="53"/>
      <c r="E43" s="53"/>
      <c r="F43" s="53">
        <v>8594.25</v>
      </c>
      <c r="G43" s="53"/>
      <c r="H43" s="53"/>
    </row>
    <row r="44" spans="1:8" ht="18.95" customHeight="1" x14ac:dyDescent="0.2">
      <c r="A44" s="163">
        <v>34</v>
      </c>
      <c r="B44" s="164" t="s">
        <v>200</v>
      </c>
      <c r="C44" s="165">
        <v>3687.33</v>
      </c>
      <c r="D44" s="165">
        <v>5550</v>
      </c>
      <c r="E44" s="165">
        <v>6550</v>
      </c>
      <c r="F44" s="165">
        <v>5922.47</v>
      </c>
      <c r="G44" s="165">
        <v>90.4</v>
      </c>
      <c r="H44" s="165">
        <v>106.7</v>
      </c>
    </row>
    <row r="45" spans="1:8" ht="18.95" customHeight="1" x14ac:dyDescent="0.2">
      <c r="A45" s="54">
        <v>343</v>
      </c>
      <c r="B45" s="54" t="s">
        <v>19</v>
      </c>
      <c r="C45" s="53">
        <v>3687.33</v>
      </c>
      <c r="D45" s="53">
        <v>5550</v>
      </c>
      <c r="E45" s="53">
        <v>6550</v>
      </c>
      <c r="F45" s="53">
        <v>5922.47</v>
      </c>
      <c r="G45" s="53"/>
      <c r="H45" s="53"/>
    </row>
    <row r="46" spans="1:8" ht="18.95" customHeight="1" x14ac:dyDescent="0.2">
      <c r="A46" s="54">
        <v>3431</v>
      </c>
      <c r="B46" s="54" t="s">
        <v>95</v>
      </c>
      <c r="C46" s="53">
        <v>3687.33</v>
      </c>
      <c r="D46" s="53"/>
      <c r="E46" s="53"/>
      <c r="F46" s="53">
        <v>5922.47</v>
      </c>
      <c r="G46" s="53"/>
      <c r="H46" s="53"/>
    </row>
    <row r="47" spans="1:8" ht="18.95" customHeight="1" x14ac:dyDescent="0.2">
      <c r="A47" s="54">
        <v>3433</v>
      </c>
      <c r="B47" s="54" t="s">
        <v>96</v>
      </c>
      <c r="C47" s="53">
        <v>0</v>
      </c>
      <c r="D47" s="53"/>
      <c r="E47" s="53"/>
      <c r="F47" s="53"/>
      <c r="G47" s="53"/>
      <c r="H47" s="53"/>
    </row>
    <row r="48" spans="1:8" ht="18.95" customHeight="1" x14ac:dyDescent="0.2">
      <c r="A48" s="163">
        <v>37</v>
      </c>
      <c r="B48" s="163" t="s">
        <v>70</v>
      </c>
      <c r="C48" s="165">
        <v>73447.710000000006</v>
      </c>
      <c r="D48" s="165">
        <v>80000</v>
      </c>
      <c r="E48" s="165">
        <v>100000</v>
      </c>
      <c r="F48" s="165">
        <v>179822.58</v>
      </c>
      <c r="G48" s="165">
        <v>179.8</v>
      </c>
      <c r="H48" s="165">
        <v>244.8</v>
      </c>
    </row>
    <row r="49" spans="1:8" ht="18.95" customHeight="1" x14ac:dyDescent="0.2">
      <c r="A49" s="54">
        <v>372</v>
      </c>
      <c r="B49" s="54" t="s">
        <v>70</v>
      </c>
      <c r="C49" s="53">
        <v>73447.710000000006</v>
      </c>
      <c r="D49" s="53">
        <v>80000</v>
      </c>
      <c r="E49" s="53">
        <v>100000</v>
      </c>
      <c r="F49" s="53">
        <v>179822.58</v>
      </c>
      <c r="G49" s="53"/>
      <c r="H49" s="53"/>
    </row>
    <row r="50" spans="1:8" ht="18.95" customHeight="1" x14ac:dyDescent="0.2">
      <c r="A50" s="54">
        <v>3721</v>
      </c>
      <c r="B50" s="54" t="s">
        <v>166</v>
      </c>
      <c r="C50" s="53"/>
      <c r="D50" s="53"/>
      <c r="E50" s="53"/>
      <c r="F50" s="53"/>
      <c r="G50" s="53"/>
      <c r="H50" s="53"/>
    </row>
    <row r="51" spans="1:8" ht="18.95" customHeight="1" x14ac:dyDescent="0.2">
      <c r="A51" s="54">
        <v>3722</v>
      </c>
      <c r="B51" s="54" t="s">
        <v>94</v>
      </c>
      <c r="C51" s="53">
        <v>73447.710000000006</v>
      </c>
      <c r="D51" s="53"/>
      <c r="E51" s="53"/>
      <c r="F51" s="53">
        <v>179822.58</v>
      </c>
      <c r="G51" s="53"/>
      <c r="H51" s="53"/>
    </row>
    <row r="52" spans="1:8" ht="18.95" customHeight="1" x14ac:dyDescent="0.2">
      <c r="A52" s="163">
        <v>42</v>
      </c>
      <c r="B52" s="164" t="s">
        <v>201</v>
      </c>
      <c r="C52" s="165">
        <v>128816.63</v>
      </c>
      <c r="D52" s="165">
        <v>128338</v>
      </c>
      <c r="E52" s="165" t="s">
        <v>262</v>
      </c>
      <c r="F52" s="165">
        <v>127153.55</v>
      </c>
      <c r="G52" s="165">
        <v>99</v>
      </c>
      <c r="H52" s="165">
        <v>98.7</v>
      </c>
    </row>
    <row r="53" spans="1:8" ht="18.95" customHeight="1" x14ac:dyDescent="0.2">
      <c r="A53" s="163">
        <v>422</v>
      </c>
      <c r="B53" s="163" t="s">
        <v>29</v>
      </c>
      <c r="C53" s="165"/>
      <c r="D53" s="165">
        <v>8338</v>
      </c>
      <c r="E53" s="165">
        <v>8338</v>
      </c>
      <c r="F53" s="165">
        <v>12338</v>
      </c>
      <c r="G53" s="165">
        <v>147.9</v>
      </c>
      <c r="H53" s="165"/>
    </row>
    <row r="54" spans="1:8" ht="18.95" customHeight="1" x14ac:dyDescent="0.2">
      <c r="A54" s="54">
        <v>4221</v>
      </c>
      <c r="B54" s="54" t="s">
        <v>254</v>
      </c>
      <c r="C54" s="176"/>
      <c r="D54" s="176"/>
      <c r="E54" s="176"/>
      <c r="F54" s="176">
        <v>4338</v>
      </c>
      <c r="G54" s="176"/>
      <c r="H54" s="176"/>
    </row>
    <row r="55" spans="1:8" ht="18.95" customHeight="1" x14ac:dyDescent="0.2">
      <c r="A55" s="54">
        <v>4223</v>
      </c>
      <c r="B55" s="54" t="s">
        <v>255</v>
      </c>
      <c r="C55" s="53"/>
      <c r="D55" s="53"/>
      <c r="E55" s="53"/>
      <c r="F55" s="53">
        <v>8000</v>
      </c>
      <c r="G55" s="53"/>
      <c r="H55" s="53"/>
    </row>
    <row r="56" spans="1:8" ht="18.95" customHeight="1" x14ac:dyDescent="0.2">
      <c r="A56" s="163">
        <v>424</v>
      </c>
      <c r="B56" s="163" t="s">
        <v>30</v>
      </c>
      <c r="C56" s="165">
        <v>128816.63</v>
      </c>
      <c r="D56" s="165">
        <v>120000</v>
      </c>
      <c r="E56" s="165">
        <v>120000</v>
      </c>
      <c r="F56" s="165">
        <v>114815.55</v>
      </c>
      <c r="G56" s="165">
        <v>95.6</v>
      </c>
      <c r="H56" s="165">
        <v>89.1</v>
      </c>
    </row>
    <row r="57" spans="1:8" ht="18.95" customHeight="1" x14ac:dyDescent="0.2">
      <c r="A57" s="163"/>
      <c r="B57" s="165"/>
      <c r="C57" s="165"/>
      <c r="D57" s="165"/>
      <c r="E57" s="165"/>
      <c r="F57" s="165"/>
      <c r="G57" s="165"/>
    </row>
    <row r="58" spans="1:8" ht="18.95" customHeight="1" x14ac:dyDescent="0.2">
      <c r="A58" s="54">
        <v>4241</v>
      </c>
      <c r="B58" s="54" t="s">
        <v>97</v>
      </c>
      <c r="C58" s="53">
        <v>128816.63</v>
      </c>
      <c r="D58" s="53">
        <v>120000</v>
      </c>
      <c r="E58" s="53">
        <v>120000</v>
      </c>
      <c r="F58" s="53">
        <v>114815.55</v>
      </c>
      <c r="G58" s="53">
        <v>95.6</v>
      </c>
      <c r="H58" s="53">
        <v>89.1</v>
      </c>
    </row>
    <row r="59" spans="1:8" ht="18.95" customHeight="1" x14ac:dyDescent="0.2">
      <c r="A59" s="163">
        <v>45</v>
      </c>
      <c r="B59" s="163" t="s">
        <v>250</v>
      </c>
      <c r="C59" s="165">
        <v>855398.88</v>
      </c>
      <c r="D59" s="165"/>
      <c r="E59" s="165"/>
      <c r="F59" s="165">
        <v>330000</v>
      </c>
      <c r="G59" s="165"/>
      <c r="H59" s="165">
        <v>38.5</v>
      </c>
    </row>
    <row r="60" spans="1:8" ht="18.95" customHeight="1" x14ac:dyDescent="0.2">
      <c r="A60" s="200">
        <v>451</v>
      </c>
      <c r="B60" s="163" t="s">
        <v>250</v>
      </c>
      <c r="C60" s="176">
        <v>855398.88</v>
      </c>
      <c r="D60" s="176"/>
      <c r="E60" s="176"/>
      <c r="F60" s="176">
        <v>330000</v>
      </c>
      <c r="G60" s="176"/>
      <c r="H60" s="176"/>
    </row>
    <row r="61" spans="1:8" ht="18.95" customHeight="1" x14ac:dyDescent="0.2">
      <c r="A61" s="163"/>
      <c r="B61" s="164" t="s">
        <v>142</v>
      </c>
      <c r="C61" s="165">
        <v>9878149.2300000004</v>
      </c>
      <c r="D61" s="165">
        <v>8558357.3499999996</v>
      </c>
      <c r="E61" s="165">
        <v>9101497.9800000004</v>
      </c>
      <c r="F61" s="165">
        <v>10617780.32</v>
      </c>
      <c r="G61" s="165">
        <v>116.6</v>
      </c>
      <c r="H61" s="165">
        <v>108.4</v>
      </c>
    </row>
    <row r="62" spans="1:8" ht="30" customHeight="1" x14ac:dyDescent="0.2">
      <c r="A62" s="226" t="s">
        <v>117</v>
      </c>
      <c r="B62" s="226"/>
      <c r="C62" s="226"/>
      <c r="D62" s="226"/>
      <c r="E62" s="226"/>
      <c r="F62" s="226"/>
      <c r="G62" s="226"/>
      <c r="H62" s="226"/>
    </row>
    <row r="63" spans="1:8" ht="37.5" customHeight="1" x14ac:dyDescent="0.2">
      <c r="A63" s="166" t="s">
        <v>69</v>
      </c>
      <c r="B63" s="155" t="s">
        <v>68</v>
      </c>
      <c r="C63" s="156" t="s">
        <v>150</v>
      </c>
      <c r="D63" s="156" t="s">
        <v>151</v>
      </c>
      <c r="E63" s="156" t="s">
        <v>149</v>
      </c>
      <c r="F63" s="156" t="s">
        <v>148</v>
      </c>
      <c r="G63" s="167" t="s">
        <v>49</v>
      </c>
      <c r="H63" s="167" t="s">
        <v>49</v>
      </c>
    </row>
    <row r="64" spans="1:8" ht="14.1" customHeight="1" x14ac:dyDescent="0.2">
      <c r="A64" s="158">
        <v>1</v>
      </c>
      <c r="B64" s="159">
        <v>2</v>
      </c>
      <c r="C64" s="160">
        <v>3</v>
      </c>
      <c r="D64" s="160" t="s">
        <v>114</v>
      </c>
      <c r="E64" s="160" t="s">
        <v>116</v>
      </c>
      <c r="F64" s="160" t="s">
        <v>224</v>
      </c>
      <c r="G64" s="162" t="s">
        <v>50</v>
      </c>
      <c r="H64" s="162" t="s">
        <v>225</v>
      </c>
    </row>
    <row r="65" spans="1:8" ht="14.1" customHeight="1" x14ac:dyDescent="0.2">
      <c r="A65" s="158" t="s">
        <v>202</v>
      </c>
      <c r="B65" s="162" t="s">
        <v>203</v>
      </c>
      <c r="C65" s="157" t="s">
        <v>251</v>
      </c>
      <c r="D65" s="160" t="s">
        <v>260</v>
      </c>
      <c r="E65" s="160" t="s">
        <v>263</v>
      </c>
      <c r="F65" s="160" t="s">
        <v>234</v>
      </c>
      <c r="G65" s="162" t="s">
        <v>269</v>
      </c>
      <c r="H65" s="162" t="s">
        <v>270</v>
      </c>
    </row>
    <row r="66" spans="1:8" ht="14.1" customHeight="1" x14ac:dyDescent="0.2">
      <c r="A66" s="158" t="s">
        <v>258</v>
      </c>
      <c r="B66" s="162" t="s">
        <v>259</v>
      </c>
      <c r="C66" s="160" t="s">
        <v>252</v>
      </c>
      <c r="D66" s="160" t="s">
        <v>257</v>
      </c>
      <c r="E66" s="160"/>
      <c r="F66" s="160"/>
      <c r="G66" s="162"/>
      <c r="H66" s="162"/>
    </row>
    <row r="67" spans="1:8" ht="14.1" customHeight="1" x14ac:dyDescent="0.2">
      <c r="A67" s="59" t="s">
        <v>232</v>
      </c>
      <c r="B67" s="60" t="s">
        <v>233</v>
      </c>
      <c r="C67" s="61"/>
      <c r="D67" s="61"/>
      <c r="E67" s="61"/>
      <c r="F67" s="61"/>
      <c r="G67" s="64"/>
      <c r="H67" s="64"/>
    </row>
    <row r="68" spans="1:8" ht="18.95" customHeight="1" x14ac:dyDescent="0.2">
      <c r="A68" s="163">
        <v>636</v>
      </c>
      <c r="B68" s="163" t="s">
        <v>45</v>
      </c>
      <c r="C68" s="165">
        <v>7821528.1399999997</v>
      </c>
      <c r="D68" s="165">
        <v>6974146</v>
      </c>
      <c r="E68" s="165">
        <v>7592630</v>
      </c>
      <c r="F68" s="165">
        <v>8812932.4700000007</v>
      </c>
      <c r="G68" s="165">
        <v>116</v>
      </c>
      <c r="H68" s="165">
        <v>112.6</v>
      </c>
    </row>
    <row r="69" spans="1:8" ht="18.95" customHeight="1" x14ac:dyDescent="0.2">
      <c r="A69" s="54">
        <v>6361</v>
      </c>
      <c r="B69" s="54" t="s">
        <v>99</v>
      </c>
      <c r="C69" s="53">
        <v>7687511.5099999998</v>
      </c>
      <c r="D69" s="53"/>
      <c r="E69" s="53"/>
      <c r="F69" s="53">
        <v>8698116.9199999999</v>
      </c>
      <c r="G69" s="53"/>
      <c r="H69" s="53"/>
    </row>
    <row r="70" spans="1:8" ht="18.95" customHeight="1" x14ac:dyDescent="0.2">
      <c r="A70" s="54">
        <v>6362</v>
      </c>
      <c r="B70" s="54" t="s">
        <v>100</v>
      </c>
      <c r="C70" s="53">
        <v>134016.63</v>
      </c>
      <c r="D70" s="53"/>
      <c r="E70" s="53"/>
      <c r="F70" s="53">
        <v>114815.55</v>
      </c>
      <c r="G70" s="53"/>
      <c r="H70" s="53"/>
    </row>
    <row r="71" spans="1:8" ht="18.95" customHeight="1" x14ac:dyDescent="0.2">
      <c r="A71" s="164">
        <v>638</v>
      </c>
      <c r="B71" s="199" t="s">
        <v>253</v>
      </c>
      <c r="C71" s="165">
        <v>113736</v>
      </c>
      <c r="D71" s="165"/>
      <c r="E71" s="165"/>
      <c r="F71" s="165"/>
      <c r="G71" s="165"/>
      <c r="H71" s="165"/>
    </row>
    <row r="72" spans="1:8" ht="18.95" customHeight="1" x14ac:dyDescent="0.2">
      <c r="A72" s="54">
        <v>6381</v>
      </c>
      <c r="B72" s="54" t="s">
        <v>253</v>
      </c>
      <c r="C72" s="53">
        <v>113736</v>
      </c>
      <c r="D72" s="53"/>
      <c r="E72" s="53"/>
      <c r="F72" s="53"/>
      <c r="G72" s="53"/>
      <c r="H72" s="53"/>
    </row>
    <row r="73" spans="1:8" ht="18.95" customHeight="1" x14ac:dyDescent="0.2">
      <c r="A73" s="163">
        <v>639</v>
      </c>
      <c r="B73" s="163" t="s">
        <v>101</v>
      </c>
      <c r="C73" s="165">
        <v>24053.35</v>
      </c>
      <c r="D73" s="165">
        <v>81420.47</v>
      </c>
      <c r="E73" s="165">
        <v>29583.55</v>
      </c>
      <c r="F73" s="165">
        <v>29583.55</v>
      </c>
      <c r="G73" s="165">
        <v>100</v>
      </c>
      <c r="H73" s="165">
        <v>122.9</v>
      </c>
    </row>
    <row r="74" spans="1:8" ht="18.95" customHeight="1" x14ac:dyDescent="0.2">
      <c r="A74" s="54">
        <v>6391</v>
      </c>
      <c r="B74" s="54" t="s">
        <v>98</v>
      </c>
      <c r="C74" s="53">
        <v>0</v>
      </c>
      <c r="D74" s="53"/>
      <c r="E74" s="53"/>
      <c r="F74" s="53">
        <v>4437.53</v>
      </c>
      <c r="G74" s="53"/>
      <c r="H74" s="53"/>
    </row>
    <row r="75" spans="1:8" ht="18.95" customHeight="1" x14ac:dyDescent="0.2">
      <c r="A75" s="54">
        <v>6392</v>
      </c>
      <c r="B75" s="54" t="s">
        <v>229</v>
      </c>
      <c r="C75" s="53"/>
      <c r="D75" s="53"/>
      <c r="E75" s="53"/>
      <c r="F75" s="53"/>
      <c r="G75" s="53"/>
      <c r="H75" s="53"/>
    </row>
    <row r="76" spans="1:8" ht="18.95" customHeight="1" x14ac:dyDescent="0.2">
      <c r="A76" s="54">
        <v>6393</v>
      </c>
      <c r="B76" s="54" t="s">
        <v>102</v>
      </c>
      <c r="C76" s="53">
        <v>24053.35</v>
      </c>
      <c r="D76" s="53"/>
      <c r="E76" s="53"/>
      <c r="F76" s="53">
        <v>25146.02</v>
      </c>
      <c r="G76" s="53"/>
      <c r="H76" s="53"/>
    </row>
    <row r="77" spans="1:8" ht="18.95" customHeight="1" x14ac:dyDescent="0.2">
      <c r="A77" s="54">
        <v>6394</v>
      </c>
      <c r="B77" s="54" t="s">
        <v>229</v>
      </c>
      <c r="C77" s="53"/>
      <c r="D77" s="53"/>
      <c r="E77" s="53"/>
      <c r="F77" s="53"/>
      <c r="G77" s="53"/>
      <c r="H77" s="53"/>
    </row>
    <row r="78" spans="1:8" ht="18.95" customHeight="1" x14ac:dyDescent="0.2">
      <c r="A78" s="163">
        <v>64</v>
      </c>
      <c r="B78" s="164" t="s">
        <v>204</v>
      </c>
      <c r="C78" s="165">
        <v>1.59</v>
      </c>
      <c r="D78" s="165">
        <v>50</v>
      </c>
      <c r="E78" s="165">
        <v>50</v>
      </c>
      <c r="F78" s="165">
        <v>1.36</v>
      </c>
      <c r="G78" s="165">
        <v>2.7</v>
      </c>
      <c r="H78" s="165">
        <v>85.5</v>
      </c>
    </row>
    <row r="79" spans="1:8" ht="18.95" customHeight="1" x14ac:dyDescent="0.2">
      <c r="A79" s="163">
        <v>641</v>
      </c>
      <c r="B79" s="163" t="s">
        <v>43</v>
      </c>
      <c r="C79" s="165">
        <v>1.59</v>
      </c>
      <c r="D79" s="165">
        <v>50</v>
      </c>
      <c r="E79" s="165">
        <v>50</v>
      </c>
      <c r="F79" s="165">
        <v>1.36</v>
      </c>
      <c r="G79" s="165">
        <v>2.7</v>
      </c>
      <c r="H79" s="165">
        <v>85.5</v>
      </c>
    </row>
    <row r="80" spans="1:8" ht="18.95" customHeight="1" x14ac:dyDescent="0.2">
      <c r="A80" s="54">
        <v>6413</v>
      </c>
      <c r="B80" s="54" t="s">
        <v>103</v>
      </c>
      <c r="C80" s="53">
        <v>1.59</v>
      </c>
      <c r="D80" s="53"/>
      <c r="E80" s="53"/>
      <c r="F80" s="53">
        <v>1.36</v>
      </c>
      <c r="G80" s="53"/>
      <c r="H80" s="53"/>
    </row>
    <row r="81" spans="1:8" ht="18.95" customHeight="1" x14ac:dyDescent="0.2">
      <c r="A81" s="163">
        <v>65</v>
      </c>
      <c r="B81" s="164" t="s">
        <v>205</v>
      </c>
      <c r="C81" s="165">
        <v>0</v>
      </c>
      <c r="D81" s="165">
        <v>0</v>
      </c>
      <c r="E81" s="165">
        <v>0</v>
      </c>
      <c r="F81" s="165">
        <v>0</v>
      </c>
      <c r="G81" s="165">
        <v>0</v>
      </c>
      <c r="H81" s="165">
        <v>0</v>
      </c>
    </row>
    <row r="82" spans="1:8" ht="18.95" customHeight="1" x14ac:dyDescent="0.2">
      <c r="A82" s="163">
        <v>652</v>
      </c>
      <c r="B82" s="163" t="s">
        <v>44</v>
      </c>
      <c r="C82" s="165">
        <v>0</v>
      </c>
      <c r="D82" s="165">
        <v>0</v>
      </c>
      <c r="E82" s="165">
        <v>0</v>
      </c>
      <c r="F82" s="165">
        <v>0</v>
      </c>
      <c r="G82" s="165">
        <v>0</v>
      </c>
      <c r="H82" s="165">
        <v>0</v>
      </c>
    </row>
    <row r="83" spans="1:8" ht="18.95" customHeight="1" x14ac:dyDescent="0.2">
      <c r="A83" s="54">
        <v>6526</v>
      </c>
      <c r="B83" s="54" t="s">
        <v>104</v>
      </c>
      <c r="C83" s="53">
        <v>0</v>
      </c>
      <c r="D83" s="53"/>
      <c r="E83" s="53"/>
      <c r="F83" s="53">
        <v>0</v>
      </c>
      <c r="G83" s="53">
        <v>0</v>
      </c>
      <c r="H83" s="53">
        <v>0</v>
      </c>
    </row>
    <row r="84" spans="1:8" ht="18.95" customHeight="1" x14ac:dyDescent="0.2">
      <c r="A84" s="163">
        <v>66</v>
      </c>
      <c r="B84" s="164" t="s">
        <v>106</v>
      </c>
      <c r="C84" s="165">
        <v>31694.7</v>
      </c>
      <c r="D84" s="165">
        <v>44950</v>
      </c>
      <c r="E84" s="165">
        <v>55985.54</v>
      </c>
      <c r="F84" s="165">
        <v>63090.59</v>
      </c>
      <c r="G84" s="165">
        <v>112.6</v>
      </c>
      <c r="H84" s="165">
        <v>199</v>
      </c>
    </row>
    <row r="85" spans="1:8" ht="18.95" customHeight="1" x14ac:dyDescent="0.2">
      <c r="A85" s="163">
        <v>661</v>
      </c>
      <c r="B85" s="163" t="s">
        <v>105</v>
      </c>
      <c r="C85" s="165">
        <v>6145.75</v>
      </c>
      <c r="D85" s="165">
        <v>39950</v>
      </c>
      <c r="E85" s="165">
        <v>35950</v>
      </c>
      <c r="F85" s="165">
        <v>42655.05</v>
      </c>
      <c r="G85" s="165">
        <v>118.6</v>
      </c>
      <c r="H85" s="165">
        <v>694</v>
      </c>
    </row>
    <row r="86" spans="1:8" ht="18.95" customHeight="1" x14ac:dyDescent="0.2">
      <c r="A86" s="54">
        <v>6615</v>
      </c>
      <c r="B86" s="54" t="s">
        <v>106</v>
      </c>
      <c r="C86" s="53">
        <v>6145.75</v>
      </c>
      <c r="D86" s="53"/>
      <c r="E86" s="53"/>
      <c r="F86" s="53">
        <v>42655.05</v>
      </c>
      <c r="G86" s="53"/>
      <c r="H86" s="53"/>
    </row>
    <row r="87" spans="1:8" ht="18.95" customHeight="1" x14ac:dyDescent="0.2">
      <c r="A87" s="163">
        <v>663</v>
      </c>
      <c r="B87" s="163" t="s">
        <v>107</v>
      </c>
      <c r="C87" s="165">
        <v>25548.95</v>
      </c>
      <c r="D87" s="165">
        <v>5000</v>
      </c>
      <c r="E87" s="165">
        <v>20035.54</v>
      </c>
      <c r="F87" s="165">
        <v>20435.54</v>
      </c>
      <c r="G87" s="165">
        <v>101.9</v>
      </c>
      <c r="H87" s="165">
        <v>79.900000000000006</v>
      </c>
    </row>
    <row r="88" spans="1:8" ht="18.95" customHeight="1" x14ac:dyDescent="0.2">
      <c r="A88" s="54">
        <v>6631</v>
      </c>
      <c r="B88" s="54" t="s">
        <v>108</v>
      </c>
      <c r="C88" s="53">
        <v>0</v>
      </c>
      <c r="D88" s="53"/>
      <c r="E88" s="53"/>
      <c r="F88" s="53">
        <v>20435.54</v>
      </c>
      <c r="G88" s="53"/>
      <c r="H88" s="53"/>
    </row>
    <row r="89" spans="1:8" ht="18.95" customHeight="1" x14ac:dyDescent="0.2">
      <c r="A89" s="54">
        <v>6632</v>
      </c>
      <c r="B89" s="54" t="s">
        <v>109</v>
      </c>
      <c r="C89" s="53">
        <v>25548.95</v>
      </c>
      <c r="D89" s="53"/>
      <c r="E89" s="53"/>
      <c r="F89" s="53"/>
      <c r="G89" s="53"/>
      <c r="H89" s="53"/>
    </row>
    <row r="90" spans="1:8" ht="18.95" customHeight="1" x14ac:dyDescent="0.2">
      <c r="A90" s="163">
        <v>67</v>
      </c>
      <c r="B90" s="164" t="s">
        <v>206</v>
      </c>
      <c r="C90" s="165">
        <v>2114070.62</v>
      </c>
      <c r="D90" s="165">
        <v>1084644.33</v>
      </c>
      <c r="E90" s="165">
        <v>1168586.3400000001</v>
      </c>
      <c r="F90" s="165">
        <v>1149849.28</v>
      </c>
      <c r="G90" s="165">
        <v>98.3</v>
      </c>
      <c r="H90" s="165">
        <v>54.3</v>
      </c>
    </row>
    <row r="91" spans="1:8" ht="18.95" customHeight="1" x14ac:dyDescent="0.2">
      <c r="A91" s="163">
        <v>671</v>
      </c>
      <c r="B91" s="163" t="s">
        <v>110</v>
      </c>
      <c r="C91" s="165">
        <v>2114070.62</v>
      </c>
      <c r="D91" s="165">
        <v>1084644.33</v>
      </c>
      <c r="E91" s="165">
        <v>1168586.3400000001</v>
      </c>
      <c r="F91" s="165">
        <v>1149849.28</v>
      </c>
      <c r="G91" s="165">
        <v>98.3</v>
      </c>
      <c r="H91" s="165">
        <v>54.3</v>
      </c>
    </row>
    <row r="92" spans="1:8" ht="18.95" customHeight="1" x14ac:dyDescent="0.2">
      <c r="A92" s="54">
        <v>6711</v>
      </c>
      <c r="B92" s="54" t="s">
        <v>111</v>
      </c>
      <c r="C92" s="53">
        <v>2114070.62</v>
      </c>
      <c r="D92" s="165">
        <v>1084644.33</v>
      </c>
      <c r="E92" s="165">
        <v>1168586.3400000001</v>
      </c>
      <c r="F92" s="53">
        <v>1149849.28</v>
      </c>
      <c r="G92" s="53"/>
      <c r="H92" s="53"/>
    </row>
    <row r="93" spans="1:8" ht="18.95" customHeight="1" x14ac:dyDescent="0.2">
      <c r="A93" s="163"/>
      <c r="B93" s="164" t="s">
        <v>139</v>
      </c>
      <c r="C93" s="165">
        <v>10226068.039999999</v>
      </c>
      <c r="D93" s="165">
        <v>8303694.7999999998</v>
      </c>
      <c r="E93" s="165">
        <v>8846835.4299999997</v>
      </c>
      <c r="F93" s="165">
        <v>10055457.25</v>
      </c>
      <c r="G93" s="165">
        <v>113.6</v>
      </c>
      <c r="H93" s="165">
        <v>98.3</v>
      </c>
    </row>
  </sheetData>
  <mergeCells count="2">
    <mergeCell ref="A1:G1"/>
    <mergeCell ref="A62:H62"/>
  </mergeCells>
  <pageMargins left="0.35433070866141736" right="0.35433070866141736" top="0.98425196850393704" bottom="0.47244094488188981" header="0.39370078740157483" footer="0.94488188976377963"/>
  <pageSetup paperSize="9" scale="96" orientation="landscape" r:id="rId1"/>
  <headerFooter alignWithMargins="0">
    <oddHeader>&amp;LOSNOVNA ŠKOLA ZMIJAVCI&amp;C
Izvršenje financijskog plana 31.12.2022.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view="pageLayout" topLeftCell="A23" zoomScaleNormal="100" zoomScaleSheetLayoutView="100" workbookViewId="0">
      <selection activeCell="I7" sqref="I7"/>
    </sheetView>
  </sheetViews>
  <sheetFormatPr defaultRowHeight="18.95" customHeight="1" x14ac:dyDescent="0.2"/>
  <cols>
    <col min="1" max="1" width="9" style="51" customWidth="1"/>
    <col min="2" max="2" width="23.5703125" style="51" customWidth="1"/>
    <col min="3" max="3" width="12.7109375" style="52" customWidth="1"/>
    <col min="4" max="4" width="12.5703125" style="52" customWidth="1"/>
    <col min="5" max="5" width="12.7109375" style="52" hidden="1" customWidth="1"/>
    <col min="6" max="7" width="12.7109375" style="52" customWidth="1"/>
    <col min="8" max="8" width="7.85546875" style="52" customWidth="1"/>
    <col min="9" max="257" width="9.140625" style="51"/>
    <col min="258" max="258" width="9" style="51" customWidth="1"/>
    <col min="259" max="259" width="23.5703125" style="51" customWidth="1"/>
    <col min="260" max="263" width="12.7109375" style="51" customWidth="1"/>
    <col min="264" max="264" width="7.85546875" style="51" customWidth="1"/>
    <col min="265" max="513" width="9.140625" style="51"/>
    <col min="514" max="514" width="9" style="51" customWidth="1"/>
    <col min="515" max="515" width="23.5703125" style="51" customWidth="1"/>
    <col min="516" max="519" width="12.7109375" style="51" customWidth="1"/>
    <col min="520" max="520" width="7.85546875" style="51" customWidth="1"/>
    <col min="521" max="769" width="9.140625" style="51"/>
    <col min="770" max="770" width="9" style="51" customWidth="1"/>
    <col min="771" max="771" width="23.5703125" style="51" customWidth="1"/>
    <col min="772" max="775" width="12.7109375" style="51" customWidth="1"/>
    <col min="776" max="776" width="7.85546875" style="51" customWidth="1"/>
    <col min="777" max="1025" width="9.140625" style="51"/>
    <col min="1026" max="1026" width="9" style="51" customWidth="1"/>
    <col min="1027" max="1027" width="23.5703125" style="51" customWidth="1"/>
    <col min="1028" max="1031" width="12.7109375" style="51" customWidth="1"/>
    <col min="1032" max="1032" width="7.85546875" style="51" customWidth="1"/>
    <col min="1033" max="1281" width="9.140625" style="51"/>
    <col min="1282" max="1282" width="9" style="51" customWidth="1"/>
    <col min="1283" max="1283" width="23.5703125" style="51" customWidth="1"/>
    <col min="1284" max="1287" width="12.7109375" style="51" customWidth="1"/>
    <col min="1288" max="1288" width="7.85546875" style="51" customWidth="1"/>
    <col min="1289" max="1537" width="9.140625" style="51"/>
    <col min="1538" max="1538" width="9" style="51" customWidth="1"/>
    <col min="1539" max="1539" width="23.5703125" style="51" customWidth="1"/>
    <col min="1540" max="1543" width="12.7109375" style="51" customWidth="1"/>
    <col min="1544" max="1544" width="7.85546875" style="51" customWidth="1"/>
    <col min="1545" max="1793" width="9.140625" style="51"/>
    <col min="1794" max="1794" width="9" style="51" customWidth="1"/>
    <col min="1795" max="1795" width="23.5703125" style="51" customWidth="1"/>
    <col min="1796" max="1799" width="12.7109375" style="51" customWidth="1"/>
    <col min="1800" max="1800" width="7.85546875" style="51" customWidth="1"/>
    <col min="1801" max="2049" width="9.140625" style="51"/>
    <col min="2050" max="2050" width="9" style="51" customWidth="1"/>
    <col min="2051" max="2051" width="23.5703125" style="51" customWidth="1"/>
    <col min="2052" max="2055" width="12.7109375" style="51" customWidth="1"/>
    <col min="2056" max="2056" width="7.85546875" style="51" customWidth="1"/>
    <col min="2057" max="2305" width="9.140625" style="51"/>
    <col min="2306" max="2306" width="9" style="51" customWidth="1"/>
    <col min="2307" max="2307" width="23.5703125" style="51" customWidth="1"/>
    <col min="2308" max="2311" width="12.7109375" style="51" customWidth="1"/>
    <col min="2312" max="2312" width="7.85546875" style="51" customWidth="1"/>
    <col min="2313" max="2561" width="9.140625" style="51"/>
    <col min="2562" max="2562" width="9" style="51" customWidth="1"/>
    <col min="2563" max="2563" width="23.5703125" style="51" customWidth="1"/>
    <col min="2564" max="2567" width="12.7109375" style="51" customWidth="1"/>
    <col min="2568" max="2568" width="7.85546875" style="51" customWidth="1"/>
    <col min="2569" max="2817" width="9.140625" style="51"/>
    <col min="2818" max="2818" width="9" style="51" customWidth="1"/>
    <col min="2819" max="2819" width="23.5703125" style="51" customWidth="1"/>
    <col min="2820" max="2823" width="12.7109375" style="51" customWidth="1"/>
    <col min="2824" max="2824" width="7.85546875" style="51" customWidth="1"/>
    <col min="2825" max="3073" width="9.140625" style="51"/>
    <col min="3074" max="3074" width="9" style="51" customWidth="1"/>
    <col min="3075" max="3075" width="23.5703125" style="51" customWidth="1"/>
    <col min="3076" max="3079" width="12.7109375" style="51" customWidth="1"/>
    <col min="3080" max="3080" width="7.85546875" style="51" customWidth="1"/>
    <col min="3081" max="3329" width="9.140625" style="51"/>
    <col min="3330" max="3330" width="9" style="51" customWidth="1"/>
    <col min="3331" max="3331" width="23.5703125" style="51" customWidth="1"/>
    <col min="3332" max="3335" width="12.7109375" style="51" customWidth="1"/>
    <col min="3336" max="3336" width="7.85546875" style="51" customWidth="1"/>
    <col min="3337" max="3585" width="9.140625" style="51"/>
    <col min="3586" max="3586" width="9" style="51" customWidth="1"/>
    <col min="3587" max="3587" width="23.5703125" style="51" customWidth="1"/>
    <col min="3588" max="3591" width="12.7109375" style="51" customWidth="1"/>
    <col min="3592" max="3592" width="7.85546875" style="51" customWidth="1"/>
    <col min="3593" max="3841" width="9.140625" style="51"/>
    <col min="3842" max="3842" width="9" style="51" customWidth="1"/>
    <col min="3843" max="3843" width="23.5703125" style="51" customWidth="1"/>
    <col min="3844" max="3847" width="12.7109375" style="51" customWidth="1"/>
    <col min="3848" max="3848" width="7.85546875" style="51" customWidth="1"/>
    <col min="3849" max="4097" width="9.140625" style="51"/>
    <col min="4098" max="4098" width="9" style="51" customWidth="1"/>
    <col min="4099" max="4099" width="23.5703125" style="51" customWidth="1"/>
    <col min="4100" max="4103" width="12.7109375" style="51" customWidth="1"/>
    <col min="4104" max="4104" width="7.85546875" style="51" customWidth="1"/>
    <col min="4105" max="4353" width="9.140625" style="51"/>
    <col min="4354" max="4354" width="9" style="51" customWidth="1"/>
    <col min="4355" max="4355" width="23.5703125" style="51" customWidth="1"/>
    <col min="4356" max="4359" width="12.7109375" style="51" customWidth="1"/>
    <col min="4360" max="4360" width="7.85546875" style="51" customWidth="1"/>
    <col min="4361" max="4609" width="9.140625" style="51"/>
    <col min="4610" max="4610" width="9" style="51" customWidth="1"/>
    <col min="4611" max="4611" width="23.5703125" style="51" customWidth="1"/>
    <col min="4612" max="4615" width="12.7109375" style="51" customWidth="1"/>
    <col min="4616" max="4616" width="7.85546875" style="51" customWidth="1"/>
    <col min="4617" max="4865" width="9.140625" style="51"/>
    <col min="4866" max="4866" width="9" style="51" customWidth="1"/>
    <col min="4867" max="4867" width="23.5703125" style="51" customWidth="1"/>
    <col min="4868" max="4871" width="12.7109375" style="51" customWidth="1"/>
    <col min="4872" max="4872" width="7.85546875" style="51" customWidth="1"/>
    <col min="4873" max="5121" width="9.140625" style="51"/>
    <col min="5122" max="5122" width="9" style="51" customWidth="1"/>
    <col min="5123" max="5123" width="23.5703125" style="51" customWidth="1"/>
    <col min="5124" max="5127" width="12.7109375" style="51" customWidth="1"/>
    <col min="5128" max="5128" width="7.85546875" style="51" customWidth="1"/>
    <col min="5129" max="5377" width="9.140625" style="51"/>
    <col min="5378" max="5378" width="9" style="51" customWidth="1"/>
    <col min="5379" max="5379" width="23.5703125" style="51" customWidth="1"/>
    <col min="5380" max="5383" width="12.7109375" style="51" customWidth="1"/>
    <col min="5384" max="5384" width="7.85546875" style="51" customWidth="1"/>
    <col min="5385" max="5633" width="9.140625" style="51"/>
    <col min="5634" max="5634" width="9" style="51" customWidth="1"/>
    <col min="5635" max="5635" width="23.5703125" style="51" customWidth="1"/>
    <col min="5636" max="5639" width="12.7109375" style="51" customWidth="1"/>
    <col min="5640" max="5640" width="7.85546875" style="51" customWidth="1"/>
    <col min="5641" max="5889" width="9.140625" style="51"/>
    <col min="5890" max="5890" width="9" style="51" customWidth="1"/>
    <col min="5891" max="5891" width="23.5703125" style="51" customWidth="1"/>
    <col min="5892" max="5895" width="12.7109375" style="51" customWidth="1"/>
    <col min="5896" max="5896" width="7.85546875" style="51" customWidth="1"/>
    <col min="5897" max="6145" width="9.140625" style="51"/>
    <col min="6146" max="6146" width="9" style="51" customWidth="1"/>
    <col min="6147" max="6147" width="23.5703125" style="51" customWidth="1"/>
    <col min="6148" max="6151" width="12.7109375" style="51" customWidth="1"/>
    <col min="6152" max="6152" width="7.85546875" style="51" customWidth="1"/>
    <col min="6153" max="6401" width="9.140625" style="51"/>
    <col min="6402" max="6402" width="9" style="51" customWidth="1"/>
    <col min="6403" max="6403" width="23.5703125" style="51" customWidth="1"/>
    <col min="6404" max="6407" width="12.7109375" style="51" customWidth="1"/>
    <col min="6408" max="6408" width="7.85546875" style="51" customWidth="1"/>
    <col min="6409" max="6657" width="9.140625" style="51"/>
    <col min="6658" max="6658" width="9" style="51" customWidth="1"/>
    <col min="6659" max="6659" width="23.5703125" style="51" customWidth="1"/>
    <col min="6660" max="6663" width="12.7109375" style="51" customWidth="1"/>
    <col min="6664" max="6664" width="7.85546875" style="51" customWidth="1"/>
    <col min="6665" max="6913" width="9.140625" style="51"/>
    <col min="6914" max="6914" width="9" style="51" customWidth="1"/>
    <col min="6915" max="6915" width="23.5703125" style="51" customWidth="1"/>
    <col min="6916" max="6919" width="12.7109375" style="51" customWidth="1"/>
    <col min="6920" max="6920" width="7.85546875" style="51" customWidth="1"/>
    <col min="6921" max="7169" width="9.140625" style="51"/>
    <col min="7170" max="7170" width="9" style="51" customWidth="1"/>
    <col min="7171" max="7171" width="23.5703125" style="51" customWidth="1"/>
    <col min="7172" max="7175" width="12.7109375" style="51" customWidth="1"/>
    <col min="7176" max="7176" width="7.85546875" style="51" customWidth="1"/>
    <col min="7177" max="7425" width="9.140625" style="51"/>
    <col min="7426" max="7426" width="9" style="51" customWidth="1"/>
    <col min="7427" max="7427" width="23.5703125" style="51" customWidth="1"/>
    <col min="7428" max="7431" width="12.7109375" style="51" customWidth="1"/>
    <col min="7432" max="7432" width="7.85546875" style="51" customWidth="1"/>
    <col min="7433" max="7681" width="9.140625" style="51"/>
    <col min="7682" max="7682" width="9" style="51" customWidth="1"/>
    <col min="7683" max="7683" width="23.5703125" style="51" customWidth="1"/>
    <col min="7684" max="7687" width="12.7109375" style="51" customWidth="1"/>
    <col min="7688" max="7688" width="7.85546875" style="51" customWidth="1"/>
    <col min="7689" max="7937" width="9.140625" style="51"/>
    <col min="7938" max="7938" width="9" style="51" customWidth="1"/>
    <col min="7939" max="7939" width="23.5703125" style="51" customWidth="1"/>
    <col min="7940" max="7943" width="12.7109375" style="51" customWidth="1"/>
    <col min="7944" max="7944" width="7.85546875" style="51" customWidth="1"/>
    <col min="7945" max="8193" width="9.140625" style="51"/>
    <col min="8194" max="8194" width="9" style="51" customWidth="1"/>
    <col min="8195" max="8195" width="23.5703125" style="51" customWidth="1"/>
    <col min="8196" max="8199" width="12.7109375" style="51" customWidth="1"/>
    <col min="8200" max="8200" width="7.85546875" style="51" customWidth="1"/>
    <col min="8201" max="8449" width="9.140625" style="51"/>
    <col min="8450" max="8450" width="9" style="51" customWidth="1"/>
    <col min="8451" max="8451" width="23.5703125" style="51" customWidth="1"/>
    <col min="8452" max="8455" width="12.7109375" style="51" customWidth="1"/>
    <col min="8456" max="8456" width="7.85546875" style="51" customWidth="1"/>
    <col min="8457" max="8705" width="9.140625" style="51"/>
    <col min="8706" max="8706" width="9" style="51" customWidth="1"/>
    <col min="8707" max="8707" width="23.5703125" style="51" customWidth="1"/>
    <col min="8708" max="8711" width="12.7109375" style="51" customWidth="1"/>
    <col min="8712" max="8712" width="7.85546875" style="51" customWidth="1"/>
    <col min="8713" max="8961" width="9.140625" style="51"/>
    <col min="8962" max="8962" width="9" style="51" customWidth="1"/>
    <col min="8963" max="8963" width="23.5703125" style="51" customWidth="1"/>
    <col min="8964" max="8967" width="12.7109375" style="51" customWidth="1"/>
    <col min="8968" max="8968" width="7.85546875" style="51" customWidth="1"/>
    <col min="8969" max="9217" width="9.140625" style="51"/>
    <col min="9218" max="9218" width="9" style="51" customWidth="1"/>
    <col min="9219" max="9219" width="23.5703125" style="51" customWidth="1"/>
    <col min="9220" max="9223" width="12.7109375" style="51" customWidth="1"/>
    <col min="9224" max="9224" width="7.85546875" style="51" customWidth="1"/>
    <col min="9225" max="9473" width="9.140625" style="51"/>
    <col min="9474" max="9474" width="9" style="51" customWidth="1"/>
    <col min="9475" max="9475" width="23.5703125" style="51" customWidth="1"/>
    <col min="9476" max="9479" width="12.7109375" style="51" customWidth="1"/>
    <col min="9480" max="9480" width="7.85546875" style="51" customWidth="1"/>
    <col min="9481" max="9729" width="9.140625" style="51"/>
    <col min="9730" max="9730" width="9" style="51" customWidth="1"/>
    <col min="9731" max="9731" width="23.5703125" style="51" customWidth="1"/>
    <col min="9732" max="9735" width="12.7109375" style="51" customWidth="1"/>
    <col min="9736" max="9736" width="7.85546875" style="51" customWidth="1"/>
    <col min="9737" max="9985" width="9.140625" style="51"/>
    <col min="9986" max="9986" width="9" style="51" customWidth="1"/>
    <col min="9987" max="9987" width="23.5703125" style="51" customWidth="1"/>
    <col min="9988" max="9991" width="12.7109375" style="51" customWidth="1"/>
    <col min="9992" max="9992" width="7.85546875" style="51" customWidth="1"/>
    <col min="9993" max="10241" width="9.140625" style="51"/>
    <col min="10242" max="10242" width="9" style="51" customWidth="1"/>
    <col min="10243" max="10243" width="23.5703125" style="51" customWidth="1"/>
    <col min="10244" max="10247" width="12.7109375" style="51" customWidth="1"/>
    <col min="10248" max="10248" width="7.85546875" style="51" customWidth="1"/>
    <col min="10249" max="10497" width="9.140625" style="51"/>
    <col min="10498" max="10498" width="9" style="51" customWidth="1"/>
    <col min="10499" max="10499" width="23.5703125" style="51" customWidth="1"/>
    <col min="10500" max="10503" width="12.7109375" style="51" customWidth="1"/>
    <col min="10504" max="10504" width="7.85546875" style="51" customWidth="1"/>
    <col min="10505" max="10753" width="9.140625" style="51"/>
    <col min="10754" max="10754" width="9" style="51" customWidth="1"/>
    <col min="10755" max="10755" width="23.5703125" style="51" customWidth="1"/>
    <col min="10756" max="10759" width="12.7109375" style="51" customWidth="1"/>
    <col min="10760" max="10760" width="7.85546875" style="51" customWidth="1"/>
    <col min="10761" max="11009" width="9.140625" style="51"/>
    <col min="11010" max="11010" width="9" style="51" customWidth="1"/>
    <col min="11011" max="11011" width="23.5703125" style="51" customWidth="1"/>
    <col min="11012" max="11015" width="12.7109375" style="51" customWidth="1"/>
    <col min="11016" max="11016" width="7.85546875" style="51" customWidth="1"/>
    <col min="11017" max="11265" width="9.140625" style="51"/>
    <col min="11266" max="11266" width="9" style="51" customWidth="1"/>
    <col min="11267" max="11267" width="23.5703125" style="51" customWidth="1"/>
    <col min="11268" max="11271" width="12.7109375" style="51" customWidth="1"/>
    <col min="11272" max="11272" width="7.85546875" style="51" customWidth="1"/>
    <col min="11273" max="11521" width="9.140625" style="51"/>
    <col min="11522" max="11522" width="9" style="51" customWidth="1"/>
    <col min="11523" max="11523" width="23.5703125" style="51" customWidth="1"/>
    <col min="11524" max="11527" width="12.7109375" style="51" customWidth="1"/>
    <col min="11528" max="11528" width="7.85546875" style="51" customWidth="1"/>
    <col min="11529" max="11777" width="9.140625" style="51"/>
    <col min="11778" max="11778" width="9" style="51" customWidth="1"/>
    <col min="11779" max="11779" width="23.5703125" style="51" customWidth="1"/>
    <col min="11780" max="11783" width="12.7109375" style="51" customWidth="1"/>
    <col min="11784" max="11784" width="7.85546875" style="51" customWidth="1"/>
    <col min="11785" max="12033" width="9.140625" style="51"/>
    <col min="12034" max="12034" width="9" style="51" customWidth="1"/>
    <col min="12035" max="12035" width="23.5703125" style="51" customWidth="1"/>
    <col min="12036" max="12039" width="12.7109375" style="51" customWidth="1"/>
    <col min="12040" max="12040" width="7.85546875" style="51" customWidth="1"/>
    <col min="12041" max="12289" width="9.140625" style="51"/>
    <col min="12290" max="12290" width="9" style="51" customWidth="1"/>
    <col min="12291" max="12291" width="23.5703125" style="51" customWidth="1"/>
    <col min="12292" max="12295" width="12.7109375" style="51" customWidth="1"/>
    <col min="12296" max="12296" width="7.85546875" style="51" customWidth="1"/>
    <col min="12297" max="12545" width="9.140625" style="51"/>
    <col min="12546" max="12546" width="9" style="51" customWidth="1"/>
    <col min="12547" max="12547" width="23.5703125" style="51" customWidth="1"/>
    <col min="12548" max="12551" width="12.7109375" style="51" customWidth="1"/>
    <col min="12552" max="12552" width="7.85546875" style="51" customWidth="1"/>
    <col min="12553" max="12801" width="9.140625" style="51"/>
    <col min="12802" max="12802" width="9" style="51" customWidth="1"/>
    <col min="12803" max="12803" width="23.5703125" style="51" customWidth="1"/>
    <col min="12804" max="12807" width="12.7109375" style="51" customWidth="1"/>
    <col min="12808" max="12808" width="7.85546875" style="51" customWidth="1"/>
    <col min="12809" max="13057" width="9.140625" style="51"/>
    <col min="13058" max="13058" width="9" style="51" customWidth="1"/>
    <col min="13059" max="13059" width="23.5703125" style="51" customWidth="1"/>
    <col min="13060" max="13063" width="12.7109375" style="51" customWidth="1"/>
    <col min="13064" max="13064" width="7.85546875" style="51" customWidth="1"/>
    <col min="13065" max="13313" width="9.140625" style="51"/>
    <col min="13314" max="13314" width="9" style="51" customWidth="1"/>
    <col min="13315" max="13315" width="23.5703125" style="51" customWidth="1"/>
    <col min="13316" max="13319" width="12.7109375" style="51" customWidth="1"/>
    <col min="13320" max="13320" width="7.85546875" style="51" customWidth="1"/>
    <col min="13321" max="13569" width="9.140625" style="51"/>
    <col min="13570" max="13570" width="9" style="51" customWidth="1"/>
    <col min="13571" max="13571" width="23.5703125" style="51" customWidth="1"/>
    <col min="13572" max="13575" width="12.7109375" style="51" customWidth="1"/>
    <col min="13576" max="13576" width="7.85546875" style="51" customWidth="1"/>
    <col min="13577" max="13825" width="9.140625" style="51"/>
    <col min="13826" max="13826" width="9" style="51" customWidth="1"/>
    <col min="13827" max="13827" width="23.5703125" style="51" customWidth="1"/>
    <col min="13828" max="13831" width="12.7109375" style="51" customWidth="1"/>
    <col min="13832" max="13832" width="7.85546875" style="51" customWidth="1"/>
    <col min="13833" max="14081" width="9.140625" style="51"/>
    <col min="14082" max="14082" width="9" style="51" customWidth="1"/>
    <col min="14083" max="14083" width="23.5703125" style="51" customWidth="1"/>
    <col min="14084" max="14087" width="12.7109375" style="51" customWidth="1"/>
    <col min="14088" max="14088" width="7.85546875" style="51" customWidth="1"/>
    <col min="14089" max="14337" width="9.140625" style="51"/>
    <col min="14338" max="14338" width="9" style="51" customWidth="1"/>
    <col min="14339" max="14339" width="23.5703125" style="51" customWidth="1"/>
    <col min="14340" max="14343" width="12.7109375" style="51" customWidth="1"/>
    <col min="14344" max="14344" width="7.85546875" style="51" customWidth="1"/>
    <col min="14345" max="14593" width="9.140625" style="51"/>
    <col min="14594" max="14594" width="9" style="51" customWidth="1"/>
    <col min="14595" max="14595" width="23.5703125" style="51" customWidth="1"/>
    <col min="14596" max="14599" width="12.7109375" style="51" customWidth="1"/>
    <col min="14600" max="14600" width="7.85546875" style="51" customWidth="1"/>
    <col min="14601" max="14849" width="9.140625" style="51"/>
    <col min="14850" max="14850" width="9" style="51" customWidth="1"/>
    <col min="14851" max="14851" width="23.5703125" style="51" customWidth="1"/>
    <col min="14852" max="14855" width="12.7109375" style="51" customWidth="1"/>
    <col min="14856" max="14856" width="7.85546875" style="51" customWidth="1"/>
    <col min="14857" max="15105" width="9.140625" style="51"/>
    <col min="15106" max="15106" width="9" style="51" customWidth="1"/>
    <col min="15107" max="15107" width="23.5703125" style="51" customWidth="1"/>
    <col min="15108" max="15111" width="12.7109375" style="51" customWidth="1"/>
    <col min="15112" max="15112" width="7.85546875" style="51" customWidth="1"/>
    <col min="15113" max="15361" width="9.140625" style="51"/>
    <col min="15362" max="15362" width="9" style="51" customWidth="1"/>
    <col min="15363" max="15363" width="23.5703125" style="51" customWidth="1"/>
    <col min="15364" max="15367" width="12.7109375" style="51" customWidth="1"/>
    <col min="15368" max="15368" width="7.85546875" style="51" customWidth="1"/>
    <col min="15369" max="15617" width="9.140625" style="51"/>
    <col min="15618" max="15618" width="9" style="51" customWidth="1"/>
    <col min="15619" max="15619" width="23.5703125" style="51" customWidth="1"/>
    <col min="15620" max="15623" width="12.7109375" style="51" customWidth="1"/>
    <col min="15624" max="15624" width="7.85546875" style="51" customWidth="1"/>
    <col min="15625" max="15873" width="9.140625" style="51"/>
    <col min="15874" max="15874" width="9" style="51" customWidth="1"/>
    <col min="15875" max="15875" width="23.5703125" style="51" customWidth="1"/>
    <col min="15876" max="15879" width="12.7109375" style="51" customWidth="1"/>
    <col min="15880" max="15880" width="7.85546875" style="51" customWidth="1"/>
    <col min="15881" max="16129" width="9.140625" style="51"/>
    <col min="16130" max="16130" width="9" style="51" customWidth="1"/>
    <col min="16131" max="16131" width="23.5703125" style="51" customWidth="1"/>
    <col min="16132" max="16135" width="12.7109375" style="51" customWidth="1"/>
    <col min="16136" max="16136" width="7.85546875" style="51" customWidth="1"/>
    <col min="16137" max="16384" width="9.140625" style="51"/>
  </cols>
  <sheetData>
    <row r="1" spans="1:9" ht="30" customHeight="1" x14ac:dyDescent="0.2">
      <c r="A1" s="225" t="s">
        <v>207</v>
      </c>
      <c r="B1" s="225"/>
      <c r="C1" s="225"/>
      <c r="D1" s="225"/>
      <c r="E1" s="225"/>
      <c r="F1" s="225"/>
      <c r="G1" s="225"/>
      <c r="H1" s="225"/>
    </row>
    <row r="2" spans="1:9" ht="37.5" customHeight="1" x14ac:dyDescent="0.2">
      <c r="A2" s="74" t="s">
        <v>12</v>
      </c>
      <c r="B2" s="57" t="s">
        <v>68</v>
      </c>
      <c r="C2" s="56" t="s">
        <v>150</v>
      </c>
      <c r="D2" s="56" t="s">
        <v>73</v>
      </c>
      <c r="E2" s="56" t="s">
        <v>186</v>
      </c>
      <c r="F2" s="56" t="s">
        <v>187</v>
      </c>
      <c r="G2" s="56" t="s">
        <v>148</v>
      </c>
      <c r="H2" s="58" t="s">
        <v>49</v>
      </c>
      <c r="I2" s="58" t="s">
        <v>49</v>
      </c>
    </row>
    <row r="3" spans="1:9" ht="14.1" customHeight="1" x14ac:dyDescent="0.2">
      <c r="A3" s="59">
        <v>1</v>
      </c>
      <c r="B3" s="60">
        <v>2</v>
      </c>
      <c r="C3" s="61">
        <v>3</v>
      </c>
      <c r="D3" s="58" t="s">
        <v>114</v>
      </c>
      <c r="E3" s="58" t="s">
        <v>115</v>
      </c>
      <c r="F3" s="58" t="s">
        <v>116</v>
      </c>
      <c r="G3" s="58" t="s">
        <v>224</v>
      </c>
      <c r="H3" s="58" t="s">
        <v>50</v>
      </c>
      <c r="I3" s="62" t="s">
        <v>225</v>
      </c>
    </row>
    <row r="4" spans="1:9" ht="18" customHeight="1" x14ac:dyDescent="0.25">
      <c r="A4" s="76" t="s">
        <v>131</v>
      </c>
      <c r="B4" s="77" t="s">
        <v>132</v>
      </c>
      <c r="C4" s="53">
        <v>11122.53</v>
      </c>
      <c r="D4" s="53">
        <v>23253.33</v>
      </c>
      <c r="E4" s="53">
        <v>8680</v>
      </c>
      <c r="F4" s="174">
        <v>14365.34</v>
      </c>
      <c r="G4" s="52">
        <v>14365.33</v>
      </c>
      <c r="H4" s="78">
        <v>99.99</v>
      </c>
      <c r="I4" s="79">
        <v>129.1</v>
      </c>
    </row>
    <row r="5" spans="1:9" ht="18" customHeight="1" x14ac:dyDescent="0.2">
      <c r="A5" s="76" t="s">
        <v>212</v>
      </c>
      <c r="B5" s="77" t="s">
        <v>154</v>
      </c>
      <c r="C5" s="53"/>
      <c r="D5" s="53"/>
      <c r="E5" s="53"/>
      <c r="F5" s="53"/>
      <c r="G5" s="53"/>
      <c r="H5" s="78"/>
      <c r="I5" s="79"/>
    </row>
    <row r="6" spans="1:9" ht="18.95" customHeight="1" x14ac:dyDescent="0.2">
      <c r="A6" s="55" t="s">
        <v>124</v>
      </c>
      <c r="B6" s="55" t="s">
        <v>125</v>
      </c>
      <c r="C6" s="53">
        <v>5212.46</v>
      </c>
      <c r="D6" s="53">
        <v>40000</v>
      </c>
      <c r="E6" s="53"/>
      <c r="F6" s="53">
        <v>36000</v>
      </c>
      <c r="G6" s="53">
        <v>41940.69</v>
      </c>
      <c r="H6" s="53">
        <v>116.5</v>
      </c>
      <c r="I6" s="53">
        <v>804.6</v>
      </c>
    </row>
    <row r="7" spans="1:9" ht="18.95" customHeight="1" x14ac:dyDescent="0.2">
      <c r="A7" s="55" t="s">
        <v>215</v>
      </c>
      <c r="B7" s="55" t="s">
        <v>216</v>
      </c>
      <c r="C7" s="53">
        <v>0</v>
      </c>
      <c r="D7" s="53">
        <v>934.88</v>
      </c>
      <c r="E7" s="53">
        <v>19622.8</v>
      </c>
      <c r="F7" s="53">
        <v>934.88</v>
      </c>
      <c r="G7" s="53">
        <v>934.88</v>
      </c>
      <c r="H7" s="53">
        <v>100</v>
      </c>
      <c r="I7" s="53"/>
    </row>
    <row r="8" spans="1:9" ht="18.95" customHeight="1" x14ac:dyDescent="0.25">
      <c r="A8" s="55" t="s">
        <v>133</v>
      </c>
      <c r="B8" s="55" t="s">
        <v>134</v>
      </c>
      <c r="C8" s="53">
        <v>1025534.83</v>
      </c>
      <c r="D8" s="53">
        <v>1061391</v>
      </c>
      <c r="E8" s="53">
        <v>1058959</v>
      </c>
      <c r="F8" s="175">
        <v>1153033</v>
      </c>
      <c r="G8" s="53">
        <v>1137965.3500000001</v>
      </c>
      <c r="H8" s="53">
        <v>98.6</v>
      </c>
      <c r="I8" s="53">
        <v>110.9</v>
      </c>
    </row>
    <row r="9" spans="1:9" ht="18.95" customHeight="1" x14ac:dyDescent="0.25">
      <c r="A9" s="202" t="s">
        <v>264</v>
      </c>
      <c r="B9" s="55" t="s">
        <v>265</v>
      </c>
      <c r="C9" s="53">
        <v>825676.87</v>
      </c>
      <c r="D9" s="53"/>
      <c r="E9" s="53"/>
      <c r="F9" s="201"/>
      <c r="G9" s="53"/>
      <c r="H9" s="53"/>
      <c r="I9" s="53"/>
    </row>
    <row r="10" spans="1:9" ht="18.95" customHeight="1" x14ac:dyDescent="0.2">
      <c r="A10" s="55">
        <v>4.5999999999999996</v>
      </c>
      <c r="B10" s="55" t="s">
        <v>214</v>
      </c>
      <c r="C10" s="53">
        <v>143378.16</v>
      </c>
      <c r="D10" s="53"/>
      <c r="E10" s="53"/>
      <c r="F10" s="53">
        <v>0</v>
      </c>
      <c r="G10" s="53">
        <v>0</v>
      </c>
      <c r="H10" s="53"/>
      <c r="I10" s="53"/>
    </row>
    <row r="11" spans="1:9" ht="18.95" customHeight="1" x14ac:dyDescent="0.2">
      <c r="A11" s="55" t="s">
        <v>126</v>
      </c>
      <c r="B11" s="55" t="s">
        <v>67</v>
      </c>
      <c r="C11" s="53"/>
      <c r="D11" s="53"/>
      <c r="E11" s="53">
        <v>5200</v>
      </c>
      <c r="F11" s="53"/>
      <c r="G11" s="53"/>
      <c r="H11" s="53"/>
      <c r="I11" s="53"/>
    </row>
    <row r="12" spans="1:9" ht="18.95" customHeight="1" x14ac:dyDescent="0.2">
      <c r="A12" s="80" t="s">
        <v>210</v>
      </c>
      <c r="B12" s="55" t="s">
        <v>167</v>
      </c>
      <c r="C12" s="53">
        <v>918</v>
      </c>
      <c r="D12" s="53"/>
      <c r="E12" s="53"/>
      <c r="F12" s="53">
        <v>1188</v>
      </c>
      <c r="G12" s="53">
        <v>1188</v>
      </c>
      <c r="H12" s="53">
        <v>100</v>
      </c>
      <c r="I12" s="53">
        <v>129.4</v>
      </c>
    </row>
    <row r="13" spans="1:9" ht="18.95" customHeight="1" x14ac:dyDescent="0.2">
      <c r="A13" s="55" t="s">
        <v>135</v>
      </c>
      <c r="B13" s="55" t="s">
        <v>136</v>
      </c>
      <c r="C13" s="53">
        <v>24053.35</v>
      </c>
      <c r="D13" s="53">
        <v>81420.47</v>
      </c>
      <c r="E13" s="53"/>
      <c r="F13" s="53">
        <v>29583.55</v>
      </c>
      <c r="G13" s="53">
        <v>29583.55</v>
      </c>
      <c r="H13" s="53">
        <v>100</v>
      </c>
      <c r="I13" s="53">
        <v>122.9</v>
      </c>
    </row>
    <row r="14" spans="1:9" ht="18.95" customHeight="1" x14ac:dyDescent="0.2">
      <c r="A14" s="55" t="s">
        <v>127</v>
      </c>
      <c r="B14" s="55" t="s">
        <v>128</v>
      </c>
      <c r="C14" s="53">
        <v>7816704.0800000001</v>
      </c>
      <c r="D14" s="53">
        <v>7092630</v>
      </c>
      <c r="E14" s="53"/>
      <c r="F14" s="53">
        <v>7592630</v>
      </c>
      <c r="G14" s="53">
        <v>9142932.4700000007</v>
      </c>
      <c r="H14" s="53">
        <v>120.4</v>
      </c>
      <c r="I14" s="53">
        <v>116.9</v>
      </c>
    </row>
    <row r="15" spans="1:9" ht="18.95" customHeight="1" x14ac:dyDescent="0.2">
      <c r="A15" s="55" t="s">
        <v>219</v>
      </c>
      <c r="B15" s="55" t="s">
        <v>220</v>
      </c>
      <c r="C15" s="53">
        <v>0</v>
      </c>
      <c r="D15" s="53">
        <v>125807.7</v>
      </c>
      <c r="E15" s="52">
        <v>396.3</v>
      </c>
      <c r="F15" s="53">
        <v>125807.7</v>
      </c>
      <c r="G15" s="53">
        <v>125807.7</v>
      </c>
      <c r="H15" s="53">
        <v>100</v>
      </c>
      <c r="I15" s="53"/>
    </row>
    <row r="16" spans="1:9" ht="18.95" customHeight="1" x14ac:dyDescent="0.25">
      <c r="A16" s="55" t="s">
        <v>211</v>
      </c>
      <c r="B16" s="55" t="s">
        <v>168</v>
      </c>
      <c r="C16" s="53"/>
      <c r="D16" s="53"/>
      <c r="E16" s="171">
        <v>146889.45000000001</v>
      </c>
      <c r="F16" s="173"/>
      <c r="G16" s="171">
        <v>0</v>
      </c>
      <c r="H16" s="53"/>
      <c r="I16" s="53"/>
    </row>
    <row r="17" spans="1:9" ht="18.95" customHeight="1" x14ac:dyDescent="0.25">
      <c r="A17" s="55" t="s">
        <v>218</v>
      </c>
      <c r="B17" s="55" t="s">
        <v>217</v>
      </c>
      <c r="C17" s="53">
        <v>0</v>
      </c>
      <c r="D17" s="53">
        <v>127919.97</v>
      </c>
      <c r="E17" s="172">
        <v>104280</v>
      </c>
      <c r="F17" s="173">
        <v>127919.97</v>
      </c>
      <c r="G17" s="53">
        <v>102626.81</v>
      </c>
      <c r="H17" s="53">
        <v>80.2</v>
      </c>
      <c r="I17" s="53"/>
    </row>
    <row r="18" spans="1:9" ht="18.95" customHeight="1" x14ac:dyDescent="0.2">
      <c r="A18" s="55" t="s">
        <v>129</v>
      </c>
      <c r="B18" s="55" t="s">
        <v>130</v>
      </c>
      <c r="C18" s="53">
        <v>25548.95</v>
      </c>
      <c r="D18" s="53">
        <v>5000</v>
      </c>
      <c r="E18" s="53">
        <v>1000</v>
      </c>
      <c r="F18" s="53">
        <v>20035.54</v>
      </c>
      <c r="G18" s="53">
        <v>20435.54</v>
      </c>
      <c r="H18" s="53">
        <v>101.9</v>
      </c>
      <c r="I18" s="53">
        <v>79.900000000000006</v>
      </c>
    </row>
    <row r="19" spans="1:9" ht="18.95" customHeight="1" x14ac:dyDescent="0.2">
      <c r="A19" s="54"/>
      <c r="B19" s="55" t="s">
        <v>213</v>
      </c>
      <c r="C19" s="53">
        <f>SUM(C4:C18)</f>
        <v>9878149.2299999986</v>
      </c>
      <c r="D19" s="53">
        <f>SUM(D4:D18)</f>
        <v>8558357.3499999996</v>
      </c>
      <c r="E19" s="53">
        <v>7726316.96</v>
      </c>
      <c r="F19" s="176">
        <v>9101497.9800000004</v>
      </c>
      <c r="G19" s="53">
        <v>10617780.32</v>
      </c>
      <c r="H19" s="53">
        <v>96.86</v>
      </c>
      <c r="I19" s="53">
        <f t="shared" ref="I19" si="0">G19/C19*100</f>
        <v>107.48754723965637</v>
      </c>
    </row>
    <row r="20" spans="1:9" ht="30" customHeight="1" x14ac:dyDescent="0.2">
      <c r="A20" s="226" t="s">
        <v>117</v>
      </c>
      <c r="B20" s="226"/>
      <c r="C20" s="226"/>
      <c r="D20" s="226"/>
      <c r="E20" s="226"/>
      <c r="F20" s="226"/>
      <c r="G20" s="226"/>
      <c r="H20" s="226"/>
      <c r="I20" s="226"/>
    </row>
    <row r="21" spans="1:9" ht="37.5" customHeight="1" x14ac:dyDescent="0.2">
      <c r="A21" s="74" t="s">
        <v>12</v>
      </c>
      <c r="B21" s="57" t="s">
        <v>68</v>
      </c>
      <c r="C21" s="56" t="s">
        <v>150</v>
      </c>
      <c r="D21" s="56" t="s">
        <v>73</v>
      </c>
      <c r="E21" s="78" t="s">
        <v>186</v>
      </c>
      <c r="F21" s="78" t="s">
        <v>187</v>
      </c>
      <c r="G21" s="56" t="s">
        <v>148</v>
      </c>
      <c r="H21" s="63" t="s">
        <v>49</v>
      </c>
      <c r="I21" s="63" t="s">
        <v>49</v>
      </c>
    </row>
    <row r="22" spans="1:9" ht="14.1" customHeight="1" x14ac:dyDescent="0.2">
      <c r="A22" s="59">
        <v>1</v>
      </c>
      <c r="B22" s="60">
        <v>2</v>
      </c>
      <c r="C22" s="61">
        <v>3</v>
      </c>
      <c r="D22" s="61">
        <v>4</v>
      </c>
      <c r="E22" s="61">
        <v>5</v>
      </c>
      <c r="F22" s="61" t="s">
        <v>116</v>
      </c>
      <c r="G22" s="61" t="s">
        <v>224</v>
      </c>
      <c r="H22" s="58" t="s">
        <v>50</v>
      </c>
      <c r="I22" s="62" t="s">
        <v>225</v>
      </c>
    </row>
    <row r="23" spans="1:9" ht="18.95" customHeight="1" x14ac:dyDescent="0.25">
      <c r="A23" s="55" t="s">
        <v>131</v>
      </c>
      <c r="B23" s="55" t="s">
        <v>132</v>
      </c>
      <c r="C23" s="53">
        <v>11122.53</v>
      </c>
      <c r="D23" s="53">
        <v>23253.33</v>
      </c>
      <c r="E23" s="75"/>
      <c r="F23" s="174">
        <v>14365.34</v>
      </c>
      <c r="G23" s="53">
        <v>14765.33</v>
      </c>
      <c r="H23" s="53">
        <v>102.7</v>
      </c>
      <c r="I23" s="53">
        <v>132.69999999999999</v>
      </c>
    </row>
    <row r="24" spans="1:9" ht="18.95" customHeight="1" x14ac:dyDescent="0.2">
      <c r="A24" s="169">
        <v>1.3</v>
      </c>
      <c r="B24" s="55" t="s">
        <v>154</v>
      </c>
      <c r="C24" s="53"/>
      <c r="D24" s="53"/>
      <c r="E24" s="75"/>
      <c r="F24" s="75"/>
      <c r="G24" s="53"/>
      <c r="H24" s="53"/>
      <c r="I24" s="53"/>
    </row>
    <row r="25" spans="1:9" ht="18.95" customHeight="1" x14ac:dyDescent="0.2">
      <c r="A25" s="55" t="s">
        <v>124</v>
      </c>
      <c r="B25" s="55" t="s">
        <v>125</v>
      </c>
      <c r="C25" s="53">
        <v>6147.34</v>
      </c>
      <c r="D25" s="53">
        <v>40000</v>
      </c>
      <c r="E25" s="53"/>
      <c r="F25" s="53">
        <v>36000</v>
      </c>
      <c r="G25" s="53">
        <v>42656.41</v>
      </c>
      <c r="H25" s="53">
        <v>118.4</v>
      </c>
      <c r="I25" s="53">
        <v>693.9</v>
      </c>
    </row>
    <row r="26" spans="1:9" ht="18.95" customHeight="1" x14ac:dyDescent="0.2">
      <c r="A26" s="55" t="s">
        <v>215</v>
      </c>
      <c r="B26" s="55" t="s">
        <v>216</v>
      </c>
      <c r="C26" s="53">
        <v>0</v>
      </c>
      <c r="D26" s="53">
        <v>934.88</v>
      </c>
      <c r="E26" s="53">
        <v>19622.8</v>
      </c>
      <c r="F26" s="53">
        <v>934.88</v>
      </c>
      <c r="G26" s="53">
        <v>934.88</v>
      </c>
      <c r="H26" s="53">
        <v>100</v>
      </c>
      <c r="I26" s="53"/>
    </row>
    <row r="27" spans="1:9" ht="18.95" customHeight="1" x14ac:dyDescent="0.25">
      <c r="A27" s="55" t="s">
        <v>133</v>
      </c>
      <c r="B27" s="55" t="s">
        <v>134</v>
      </c>
      <c r="C27" s="53">
        <v>2102948</v>
      </c>
      <c r="D27" s="53">
        <v>1061391</v>
      </c>
      <c r="E27" s="53">
        <v>1058959</v>
      </c>
      <c r="F27" s="175">
        <v>1154221</v>
      </c>
      <c r="G27" s="53">
        <v>1135083.95</v>
      </c>
      <c r="H27" s="53">
        <v>98.3</v>
      </c>
      <c r="I27" s="53">
        <v>53.9</v>
      </c>
    </row>
    <row r="28" spans="1:9" ht="18.95" customHeight="1" x14ac:dyDescent="0.2">
      <c r="A28" s="168">
        <v>4.5999999999999996</v>
      </c>
      <c r="B28" s="55" t="s">
        <v>214</v>
      </c>
      <c r="C28" s="53">
        <v>143038.16</v>
      </c>
      <c r="D28" s="53"/>
      <c r="E28" s="53"/>
      <c r="F28" s="53">
        <v>0</v>
      </c>
      <c r="G28" s="53">
        <v>0</v>
      </c>
      <c r="H28" s="53"/>
      <c r="I28" s="53"/>
    </row>
    <row r="29" spans="1:9" ht="18.95" customHeight="1" x14ac:dyDescent="0.2">
      <c r="A29" s="55" t="s">
        <v>126</v>
      </c>
      <c r="B29" s="55" t="s">
        <v>67</v>
      </c>
      <c r="C29" s="53"/>
      <c r="D29" s="53"/>
      <c r="E29" s="53">
        <v>5200</v>
      </c>
      <c r="F29" s="53"/>
      <c r="G29" s="53"/>
      <c r="H29" s="53"/>
      <c r="I29" s="53"/>
    </row>
    <row r="30" spans="1:9" ht="18.95" customHeight="1" x14ac:dyDescent="0.2">
      <c r="A30" s="55" t="s">
        <v>209</v>
      </c>
      <c r="B30" s="55" t="s">
        <v>167</v>
      </c>
      <c r="C30" s="53"/>
      <c r="D30" s="53"/>
      <c r="E30" s="53"/>
      <c r="F30" s="53"/>
      <c r="G30" s="53"/>
      <c r="H30" s="53"/>
      <c r="I30" s="53"/>
    </row>
    <row r="31" spans="1:9" ht="18.95" customHeight="1" x14ac:dyDescent="0.25">
      <c r="A31" s="80" t="s">
        <v>135</v>
      </c>
      <c r="B31" s="55" t="s">
        <v>136</v>
      </c>
      <c r="C31" s="53">
        <v>24053</v>
      </c>
      <c r="D31" s="53">
        <v>81420.47</v>
      </c>
      <c r="E31" s="53"/>
      <c r="F31" s="175">
        <v>29583.55</v>
      </c>
      <c r="G31" s="53">
        <v>29583.55</v>
      </c>
      <c r="H31" s="53">
        <v>100</v>
      </c>
      <c r="I31" s="53">
        <v>122.9</v>
      </c>
    </row>
    <row r="32" spans="1:9" ht="18.95" customHeight="1" x14ac:dyDescent="0.25">
      <c r="A32" s="55" t="s">
        <v>127</v>
      </c>
      <c r="B32" s="55" t="s">
        <v>128</v>
      </c>
      <c r="C32" s="53">
        <v>7942511.7869999995</v>
      </c>
      <c r="D32" s="53">
        <v>7092630</v>
      </c>
      <c r="E32" s="53"/>
      <c r="F32" s="53">
        <v>7592630</v>
      </c>
      <c r="G32" s="186">
        <v>8812932.4700000007</v>
      </c>
      <c r="H32" s="53">
        <v>116</v>
      </c>
      <c r="I32" s="53">
        <v>110.9</v>
      </c>
    </row>
    <row r="33" spans="1:9" ht="18.95" customHeight="1" x14ac:dyDescent="0.2">
      <c r="A33" s="55" t="s">
        <v>219</v>
      </c>
      <c r="B33" s="55" t="s">
        <v>220</v>
      </c>
      <c r="C33" s="53">
        <v>0</v>
      </c>
      <c r="D33" s="53">
        <v>125807.7</v>
      </c>
      <c r="E33" s="52">
        <v>396.3</v>
      </c>
      <c r="F33" s="53">
        <v>125807.7</v>
      </c>
      <c r="G33" s="53">
        <v>125807.7</v>
      </c>
      <c r="H33" s="53">
        <v>100</v>
      </c>
      <c r="I33" s="53"/>
    </row>
    <row r="34" spans="1:9" ht="18.95" customHeight="1" x14ac:dyDescent="0.25">
      <c r="A34" s="55" t="s">
        <v>211</v>
      </c>
      <c r="B34" s="55" t="s">
        <v>168</v>
      </c>
      <c r="C34" s="52">
        <v>113736</v>
      </c>
      <c r="D34" s="53"/>
      <c r="E34" s="171">
        <v>146889.45000000001</v>
      </c>
      <c r="F34" s="171"/>
      <c r="G34" s="171"/>
      <c r="H34" s="53"/>
      <c r="I34" s="53"/>
    </row>
    <row r="35" spans="1:9" ht="18.95" customHeight="1" x14ac:dyDescent="0.25">
      <c r="A35" s="55" t="s">
        <v>218</v>
      </c>
      <c r="B35" s="55" t="s">
        <v>217</v>
      </c>
      <c r="C35" s="53">
        <v>0</v>
      </c>
      <c r="D35" s="53">
        <v>127919.97</v>
      </c>
      <c r="E35" s="172">
        <v>104280</v>
      </c>
      <c r="F35" s="173">
        <v>127919.97</v>
      </c>
      <c r="G35" s="173">
        <v>102926.81</v>
      </c>
      <c r="H35" s="53"/>
      <c r="I35" s="53"/>
    </row>
    <row r="36" spans="1:9" ht="18.95" customHeight="1" x14ac:dyDescent="0.2">
      <c r="A36" s="55" t="s">
        <v>129</v>
      </c>
      <c r="B36" s="55" t="s">
        <v>130</v>
      </c>
      <c r="C36" s="53">
        <v>25548.95</v>
      </c>
      <c r="D36" s="53">
        <v>5000</v>
      </c>
      <c r="E36" s="53">
        <v>1000</v>
      </c>
      <c r="F36" s="53">
        <v>20035.54</v>
      </c>
      <c r="G36" s="53">
        <v>20435.54</v>
      </c>
      <c r="H36" s="53">
        <v>101.9</v>
      </c>
      <c r="I36" s="53">
        <v>79.900000000000006</v>
      </c>
    </row>
    <row r="37" spans="1:9" ht="18.95" customHeight="1" x14ac:dyDescent="0.2">
      <c r="A37" s="54"/>
      <c r="B37" s="54" t="s">
        <v>112</v>
      </c>
      <c r="C37" s="53">
        <v>10369106.199999999</v>
      </c>
      <c r="D37" s="53">
        <v>8558357.3499999996</v>
      </c>
      <c r="E37" s="53">
        <v>7726316.96</v>
      </c>
      <c r="F37" s="176">
        <v>9101497.9800000004</v>
      </c>
      <c r="G37" s="53">
        <v>10285126.640000001</v>
      </c>
      <c r="H37" s="53">
        <v>113</v>
      </c>
      <c r="I37" s="53">
        <v>99.1</v>
      </c>
    </row>
    <row r="38" spans="1:9" ht="18.95" customHeight="1" x14ac:dyDescent="0.2">
      <c r="E38" s="81" t="s">
        <v>137</v>
      </c>
      <c r="F38" s="81"/>
    </row>
  </sheetData>
  <mergeCells count="2">
    <mergeCell ref="A1:H1"/>
    <mergeCell ref="A20:I20"/>
  </mergeCells>
  <pageMargins left="0.35433070866141736" right="0.35433070866141736" top="0.98425196850393704" bottom="0.47244094488188981" header="0.39370078740157483" footer="0.94488188976377963"/>
  <pageSetup paperSize="9" scale="96" orientation="landscape" r:id="rId1"/>
  <headerFooter alignWithMargins="0">
    <oddHeader>&amp;LOSNOVNA ŠKOLA ZMIJAVCI&amp;C
Izvršenje financijskog plana 31.12.2022.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tabSelected="1" view="pageLayout" zoomScaleNormal="112" workbookViewId="0">
      <selection activeCell="H14" sqref="H14"/>
    </sheetView>
  </sheetViews>
  <sheetFormatPr defaultColWidth="11.42578125" defaultRowHeight="12.75" x14ac:dyDescent="0.2"/>
  <cols>
    <col min="1" max="2" width="4.28515625" style="82" customWidth="1"/>
    <col min="3" max="3" width="5.5703125" style="82" customWidth="1"/>
    <col min="4" max="4" width="5.28515625" style="87" customWidth="1"/>
    <col min="5" max="5" width="43.85546875" style="82" customWidth="1"/>
    <col min="6" max="6" width="16.7109375" style="82" customWidth="1"/>
    <col min="7" max="7" width="17.28515625" style="82" customWidth="1"/>
    <col min="8" max="8" width="16.7109375" style="82" customWidth="1"/>
    <col min="9" max="256" width="11.42578125" style="82"/>
    <col min="257" max="258" width="4.28515625" style="82" customWidth="1"/>
    <col min="259" max="259" width="5.5703125" style="82" customWidth="1"/>
    <col min="260" max="260" width="5.28515625" style="82" customWidth="1"/>
    <col min="261" max="261" width="44.7109375" style="82" customWidth="1"/>
    <col min="262" max="263" width="17.28515625" style="82" customWidth="1"/>
    <col min="264" max="264" width="16.7109375" style="82" customWidth="1"/>
    <col min="265" max="512" width="11.42578125" style="82"/>
    <col min="513" max="514" width="4.28515625" style="82" customWidth="1"/>
    <col min="515" max="515" width="5.5703125" style="82" customWidth="1"/>
    <col min="516" max="516" width="5.28515625" style="82" customWidth="1"/>
    <col min="517" max="517" width="44.7109375" style="82" customWidth="1"/>
    <col min="518" max="519" width="17.28515625" style="82" customWidth="1"/>
    <col min="520" max="520" width="16.7109375" style="82" customWidth="1"/>
    <col min="521" max="768" width="11.42578125" style="82"/>
    <col min="769" max="770" width="4.28515625" style="82" customWidth="1"/>
    <col min="771" max="771" width="5.5703125" style="82" customWidth="1"/>
    <col min="772" max="772" width="5.28515625" style="82" customWidth="1"/>
    <col min="773" max="773" width="44.7109375" style="82" customWidth="1"/>
    <col min="774" max="775" width="17.28515625" style="82" customWidth="1"/>
    <col min="776" max="776" width="16.7109375" style="82" customWidth="1"/>
    <col min="777" max="1024" width="11.42578125" style="82"/>
    <col min="1025" max="1026" width="4.28515625" style="82" customWidth="1"/>
    <col min="1027" max="1027" width="5.5703125" style="82" customWidth="1"/>
    <col min="1028" max="1028" width="5.28515625" style="82" customWidth="1"/>
    <col min="1029" max="1029" width="44.7109375" style="82" customWidth="1"/>
    <col min="1030" max="1031" width="17.28515625" style="82" customWidth="1"/>
    <col min="1032" max="1032" width="16.7109375" style="82" customWidth="1"/>
    <col min="1033" max="1280" width="11.42578125" style="82"/>
    <col min="1281" max="1282" width="4.28515625" style="82" customWidth="1"/>
    <col min="1283" max="1283" width="5.5703125" style="82" customWidth="1"/>
    <col min="1284" max="1284" width="5.28515625" style="82" customWidth="1"/>
    <col min="1285" max="1285" width="44.7109375" style="82" customWidth="1"/>
    <col min="1286" max="1287" width="17.28515625" style="82" customWidth="1"/>
    <col min="1288" max="1288" width="16.7109375" style="82" customWidth="1"/>
    <col min="1289" max="1536" width="11.42578125" style="82"/>
    <col min="1537" max="1538" width="4.28515625" style="82" customWidth="1"/>
    <col min="1539" max="1539" width="5.5703125" style="82" customWidth="1"/>
    <col min="1540" max="1540" width="5.28515625" style="82" customWidth="1"/>
    <col min="1541" max="1541" width="44.7109375" style="82" customWidth="1"/>
    <col min="1542" max="1543" width="17.28515625" style="82" customWidth="1"/>
    <col min="1544" max="1544" width="16.7109375" style="82" customWidth="1"/>
    <col min="1545" max="1792" width="11.42578125" style="82"/>
    <col min="1793" max="1794" width="4.28515625" style="82" customWidth="1"/>
    <col min="1795" max="1795" width="5.5703125" style="82" customWidth="1"/>
    <col min="1796" max="1796" width="5.28515625" style="82" customWidth="1"/>
    <col min="1797" max="1797" width="44.7109375" style="82" customWidth="1"/>
    <col min="1798" max="1799" width="17.28515625" style="82" customWidth="1"/>
    <col min="1800" max="1800" width="16.7109375" style="82" customWidth="1"/>
    <col min="1801" max="2048" width="11.42578125" style="82"/>
    <col min="2049" max="2050" width="4.28515625" style="82" customWidth="1"/>
    <col min="2051" max="2051" width="5.5703125" style="82" customWidth="1"/>
    <col min="2052" max="2052" width="5.28515625" style="82" customWidth="1"/>
    <col min="2053" max="2053" width="44.7109375" style="82" customWidth="1"/>
    <col min="2054" max="2055" width="17.28515625" style="82" customWidth="1"/>
    <col min="2056" max="2056" width="16.7109375" style="82" customWidth="1"/>
    <col min="2057" max="2304" width="11.42578125" style="82"/>
    <col min="2305" max="2306" width="4.28515625" style="82" customWidth="1"/>
    <col min="2307" max="2307" width="5.5703125" style="82" customWidth="1"/>
    <col min="2308" max="2308" width="5.28515625" style="82" customWidth="1"/>
    <col min="2309" max="2309" width="44.7109375" style="82" customWidth="1"/>
    <col min="2310" max="2311" width="17.28515625" style="82" customWidth="1"/>
    <col min="2312" max="2312" width="16.7109375" style="82" customWidth="1"/>
    <col min="2313" max="2560" width="11.42578125" style="82"/>
    <col min="2561" max="2562" width="4.28515625" style="82" customWidth="1"/>
    <col min="2563" max="2563" width="5.5703125" style="82" customWidth="1"/>
    <col min="2564" max="2564" width="5.28515625" style="82" customWidth="1"/>
    <col min="2565" max="2565" width="44.7109375" style="82" customWidth="1"/>
    <col min="2566" max="2567" width="17.28515625" style="82" customWidth="1"/>
    <col min="2568" max="2568" width="16.7109375" style="82" customWidth="1"/>
    <col min="2569" max="2816" width="11.42578125" style="82"/>
    <col min="2817" max="2818" width="4.28515625" style="82" customWidth="1"/>
    <col min="2819" max="2819" width="5.5703125" style="82" customWidth="1"/>
    <col min="2820" max="2820" width="5.28515625" style="82" customWidth="1"/>
    <col min="2821" max="2821" width="44.7109375" style="82" customWidth="1"/>
    <col min="2822" max="2823" width="17.28515625" style="82" customWidth="1"/>
    <col min="2824" max="2824" width="16.7109375" style="82" customWidth="1"/>
    <col min="2825" max="3072" width="11.42578125" style="82"/>
    <col min="3073" max="3074" width="4.28515625" style="82" customWidth="1"/>
    <col min="3075" max="3075" width="5.5703125" style="82" customWidth="1"/>
    <col min="3076" max="3076" width="5.28515625" style="82" customWidth="1"/>
    <col min="3077" max="3077" width="44.7109375" style="82" customWidth="1"/>
    <col min="3078" max="3079" width="17.28515625" style="82" customWidth="1"/>
    <col min="3080" max="3080" width="16.7109375" style="82" customWidth="1"/>
    <col min="3081" max="3328" width="11.42578125" style="82"/>
    <col min="3329" max="3330" width="4.28515625" style="82" customWidth="1"/>
    <col min="3331" max="3331" width="5.5703125" style="82" customWidth="1"/>
    <col min="3332" max="3332" width="5.28515625" style="82" customWidth="1"/>
    <col min="3333" max="3333" width="44.7109375" style="82" customWidth="1"/>
    <col min="3334" max="3335" width="17.28515625" style="82" customWidth="1"/>
    <col min="3336" max="3336" width="16.7109375" style="82" customWidth="1"/>
    <col min="3337" max="3584" width="11.42578125" style="82"/>
    <col min="3585" max="3586" width="4.28515625" style="82" customWidth="1"/>
    <col min="3587" max="3587" width="5.5703125" style="82" customWidth="1"/>
    <col min="3588" max="3588" width="5.28515625" style="82" customWidth="1"/>
    <col min="3589" max="3589" width="44.7109375" style="82" customWidth="1"/>
    <col min="3590" max="3591" width="17.28515625" style="82" customWidth="1"/>
    <col min="3592" max="3592" width="16.7109375" style="82" customWidth="1"/>
    <col min="3593" max="3840" width="11.42578125" style="82"/>
    <col min="3841" max="3842" width="4.28515625" style="82" customWidth="1"/>
    <col min="3843" max="3843" width="5.5703125" style="82" customWidth="1"/>
    <col min="3844" max="3844" width="5.28515625" style="82" customWidth="1"/>
    <col min="3845" max="3845" width="44.7109375" style="82" customWidth="1"/>
    <col min="3846" max="3847" width="17.28515625" style="82" customWidth="1"/>
    <col min="3848" max="3848" width="16.7109375" style="82" customWidth="1"/>
    <col min="3849" max="4096" width="11.42578125" style="82"/>
    <col min="4097" max="4098" width="4.28515625" style="82" customWidth="1"/>
    <col min="4099" max="4099" width="5.5703125" style="82" customWidth="1"/>
    <col min="4100" max="4100" width="5.28515625" style="82" customWidth="1"/>
    <col min="4101" max="4101" width="44.7109375" style="82" customWidth="1"/>
    <col min="4102" max="4103" width="17.28515625" style="82" customWidth="1"/>
    <col min="4104" max="4104" width="16.7109375" style="82" customWidth="1"/>
    <col min="4105" max="4352" width="11.42578125" style="82"/>
    <col min="4353" max="4354" width="4.28515625" style="82" customWidth="1"/>
    <col min="4355" max="4355" width="5.5703125" style="82" customWidth="1"/>
    <col min="4356" max="4356" width="5.28515625" style="82" customWidth="1"/>
    <col min="4357" max="4357" width="44.7109375" style="82" customWidth="1"/>
    <col min="4358" max="4359" width="17.28515625" style="82" customWidth="1"/>
    <col min="4360" max="4360" width="16.7109375" style="82" customWidth="1"/>
    <col min="4361" max="4608" width="11.42578125" style="82"/>
    <col min="4609" max="4610" width="4.28515625" style="82" customWidth="1"/>
    <col min="4611" max="4611" width="5.5703125" style="82" customWidth="1"/>
    <col min="4612" max="4612" width="5.28515625" style="82" customWidth="1"/>
    <col min="4613" max="4613" width="44.7109375" style="82" customWidth="1"/>
    <col min="4614" max="4615" width="17.28515625" style="82" customWidth="1"/>
    <col min="4616" max="4616" width="16.7109375" style="82" customWidth="1"/>
    <col min="4617" max="4864" width="11.42578125" style="82"/>
    <col min="4865" max="4866" width="4.28515625" style="82" customWidth="1"/>
    <col min="4867" max="4867" width="5.5703125" style="82" customWidth="1"/>
    <col min="4868" max="4868" width="5.28515625" style="82" customWidth="1"/>
    <col min="4869" max="4869" width="44.7109375" style="82" customWidth="1"/>
    <col min="4870" max="4871" width="17.28515625" style="82" customWidth="1"/>
    <col min="4872" max="4872" width="16.7109375" style="82" customWidth="1"/>
    <col min="4873" max="5120" width="11.42578125" style="82"/>
    <col min="5121" max="5122" width="4.28515625" style="82" customWidth="1"/>
    <col min="5123" max="5123" width="5.5703125" style="82" customWidth="1"/>
    <col min="5124" max="5124" width="5.28515625" style="82" customWidth="1"/>
    <col min="5125" max="5125" width="44.7109375" style="82" customWidth="1"/>
    <col min="5126" max="5127" width="17.28515625" style="82" customWidth="1"/>
    <col min="5128" max="5128" width="16.7109375" style="82" customWidth="1"/>
    <col min="5129" max="5376" width="11.42578125" style="82"/>
    <col min="5377" max="5378" width="4.28515625" style="82" customWidth="1"/>
    <col min="5379" max="5379" width="5.5703125" style="82" customWidth="1"/>
    <col min="5380" max="5380" width="5.28515625" style="82" customWidth="1"/>
    <col min="5381" max="5381" width="44.7109375" style="82" customWidth="1"/>
    <col min="5382" max="5383" width="17.28515625" style="82" customWidth="1"/>
    <col min="5384" max="5384" width="16.7109375" style="82" customWidth="1"/>
    <col min="5385" max="5632" width="11.42578125" style="82"/>
    <col min="5633" max="5634" width="4.28515625" style="82" customWidth="1"/>
    <col min="5635" max="5635" width="5.5703125" style="82" customWidth="1"/>
    <col min="5636" max="5636" width="5.28515625" style="82" customWidth="1"/>
    <col min="5637" max="5637" width="44.7109375" style="82" customWidth="1"/>
    <col min="5638" max="5639" width="17.28515625" style="82" customWidth="1"/>
    <col min="5640" max="5640" width="16.7109375" style="82" customWidth="1"/>
    <col min="5641" max="5888" width="11.42578125" style="82"/>
    <col min="5889" max="5890" width="4.28515625" style="82" customWidth="1"/>
    <col min="5891" max="5891" width="5.5703125" style="82" customWidth="1"/>
    <col min="5892" max="5892" width="5.28515625" style="82" customWidth="1"/>
    <col min="5893" max="5893" width="44.7109375" style="82" customWidth="1"/>
    <col min="5894" max="5895" width="17.28515625" style="82" customWidth="1"/>
    <col min="5896" max="5896" width="16.7109375" style="82" customWidth="1"/>
    <col min="5897" max="6144" width="11.42578125" style="82"/>
    <col min="6145" max="6146" width="4.28515625" style="82" customWidth="1"/>
    <col min="6147" max="6147" width="5.5703125" style="82" customWidth="1"/>
    <col min="6148" max="6148" width="5.28515625" style="82" customWidth="1"/>
    <col min="6149" max="6149" width="44.7109375" style="82" customWidth="1"/>
    <col min="6150" max="6151" width="17.28515625" style="82" customWidth="1"/>
    <col min="6152" max="6152" width="16.7109375" style="82" customWidth="1"/>
    <col min="6153" max="6400" width="11.42578125" style="82"/>
    <col min="6401" max="6402" width="4.28515625" style="82" customWidth="1"/>
    <col min="6403" max="6403" width="5.5703125" style="82" customWidth="1"/>
    <col min="6404" max="6404" width="5.28515625" style="82" customWidth="1"/>
    <col min="6405" max="6405" width="44.7109375" style="82" customWidth="1"/>
    <col min="6406" max="6407" width="17.28515625" style="82" customWidth="1"/>
    <col min="6408" max="6408" width="16.7109375" style="82" customWidth="1"/>
    <col min="6409" max="6656" width="11.42578125" style="82"/>
    <col min="6657" max="6658" width="4.28515625" style="82" customWidth="1"/>
    <col min="6659" max="6659" width="5.5703125" style="82" customWidth="1"/>
    <col min="6660" max="6660" width="5.28515625" style="82" customWidth="1"/>
    <col min="6661" max="6661" width="44.7109375" style="82" customWidth="1"/>
    <col min="6662" max="6663" width="17.28515625" style="82" customWidth="1"/>
    <col min="6664" max="6664" width="16.7109375" style="82" customWidth="1"/>
    <col min="6665" max="6912" width="11.42578125" style="82"/>
    <col min="6913" max="6914" width="4.28515625" style="82" customWidth="1"/>
    <col min="6915" max="6915" width="5.5703125" style="82" customWidth="1"/>
    <col min="6916" max="6916" width="5.28515625" style="82" customWidth="1"/>
    <col min="6917" max="6917" width="44.7109375" style="82" customWidth="1"/>
    <col min="6918" max="6919" width="17.28515625" style="82" customWidth="1"/>
    <col min="6920" max="6920" width="16.7109375" style="82" customWidth="1"/>
    <col min="6921" max="7168" width="11.42578125" style="82"/>
    <col min="7169" max="7170" width="4.28515625" style="82" customWidth="1"/>
    <col min="7171" max="7171" width="5.5703125" style="82" customWidth="1"/>
    <col min="7172" max="7172" width="5.28515625" style="82" customWidth="1"/>
    <col min="7173" max="7173" width="44.7109375" style="82" customWidth="1"/>
    <col min="7174" max="7175" width="17.28515625" style="82" customWidth="1"/>
    <col min="7176" max="7176" width="16.7109375" style="82" customWidth="1"/>
    <col min="7177" max="7424" width="11.42578125" style="82"/>
    <col min="7425" max="7426" width="4.28515625" style="82" customWidth="1"/>
    <col min="7427" max="7427" width="5.5703125" style="82" customWidth="1"/>
    <col min="7428" max="7428" width="5.28515625" style="82" customWidth="1"/>
    <col min="7429" max="7429" width="44.7109375" style="82" customWidth="1"/>
    <col min="7430" max="7431" width="17.28515625" style="82" customWidth="1"/>
    <col min="7432" max="7432" width="16.7109375" style="82" customWidth="1"/>
    <col min="7433" max="7680" width="11.42578125" style="82"/>
    <col min="7681" max="7682" width="4.28515625" style="82" customWidth="1"/>
    <col min="7683" max="7683" width="5.5703125" style="82" customWidth="1"/>
    <col min="7684" max="7684" width="5.28515625" style="82" customWidth="1"/>
    <col min="7685" max="7685" width="44.7109375" style="82" customWidth="1"/>
    <col min="7686" max="7687" width="17.28515625" style="82" customWidth="1"/>
    <col min="7688" max="7688" width="16.7109375" style="82" customWidth="1"/>
    <col min="7689" max="7936" width="11.42578125" style="82"/>
    <col min="7937" max="7938" width="4.28515625" style="82" customWidth="1"/>
    <col min="7939" max="7939" width="5.5703125" style="82" customWidth="1"/>
    <col min="7940" max="7940" width="5.28515625" style="82" customWidth="1"/>
    <col min="7941" max="7941" width="44.7109375" style="82" customWidth="1"/>
    <col min="7942" max="7943" width="17.28515625" style="82" customWidth="1"/>
    <col min="7944" max="7944" width="16.7109375" style="82" customWidth="1"/>
    <col min="7945" max="8192" width="11.42578125" style="82"/>
    <col min="8193" max="8194" width="4.28515625" style="82" customWidth="1"/>
    <col min="8195" max="8195" width="5.5703125" style="82" customWidth="1"/>
    <col min="8196" max="8196" width="5.28515625" style="82" customWidth="1"/>
    <col min="8197" max="8197" width="44.7109375" style="82" customWidth="1"/>
    <col min="8198" max="8199" width="17.28515625" style="82" customWidth="1"/>
    <col min="8200" max="8200" width="16.7109375" style="82" customWidth="1"/>
    <col min="8201" max="8448" width="11.42578125" style="82"/>
    <col min="8449" max="8450" width="4.28515625" style="82" customWidth="1"/>
    <col min="8451" max="8451" width="5.5703125" style="82" customWidth="1"/>
    <col min="8452" max="8452" width="5.28515625" style="82" customWidth="1"/>
    <col min="8453" max="8453" width="44.7109375" style="82" customWidth="1"/>
    <col min="8454" max="8455" width="17.28515625" style="82" customWidth="1"/>
    <col min="8456" max="8456" width="16.7109375" style="82" customWidth="1"/>
    <col min="8457" max="8704" width="11.42578125" style="82"/>
    <col min="8705" max="8706" width="4.28515625" style="82" customWidth="1"/>
    <col min="8707" max="8707" width="5.5703125" style="82" customWidth="1"/>
    <col min="8708" max="8708" width="5.28515625" style="82" customWidth="1"/>
    <col min="8709" max="8709" width="44.7109375" style="82" customWidth="1"/>
    <col min="8710" max="8711" width="17.28515625" style="82" customWidth="1"/>
    <col min="8712" max="8712" width="16.7109375" style="82" customWidth="1"/>
    <col min="8713" max="8960" width="11.42578125" style="82"/>
    <col min="8961" max="8962" width="4.28515625" style="82" customWidth="1"/>
    <col min="8963" max="8963" width="5.5703125" style="82" customWidth="1"/>
    <col min="8964" max="8964" width="5.28515625" style="82" customWidth="1"/>
    <col min="8965" max="8965" width="44.7109375" style="82" customWidth="1"/>
    <col min="8966" max="8967" width="17.28515625" style="82" customWidth="1"/>
    <col min="8968" max="8968" width="16.7109375" style="82" customWidth="1"/>
    <col min="8969" max="9216" width="11.42578125" style="82"/>
    <col min="9217" max="9218" width="4.28515625" style="82" customWidth="1"/>
    <col min="9219" max="9219" width="5.5703125" style="82" customWidth="1"/>
    <col min="9220" max="9220" width="5.28515625" style="82" customWidth="1"/>
    <col min="9221" max="9221" width="44.7109375" style="82" customWidth="1"/>
    <col min="9222" max="9223" width="17.28515625" style="82" customWidth="1"/>
    <col min="9224" max="9224" width="16.7109375" style="82" customWidth="1"/>
    <col min="9225" max="9472" width="11.42578125" style="82"/>
    <col min="9473" max="9474" width="4.28515625" style="82" customWidth="1"/>
    <col min="9475" max="9475" width="5.5703125" style="82" customWidth="1"/>
    <col min="9476" max="9476" width="5.28515625" style="82" customWidth="1"/>
    <col min="9477" max="9477" width="44.7109375" style="82" customWidth="1"/>
    <col min="9478" max="9479" width="17.28515625" style="82" customWidth="1"/>
    <col min="9480" max="9480" width="16.7109375" style="82" customWidth="1"/>
    <col min="9481" max="9728" width="11.42578125" style="82"/>
    <col min="9729" max="9730" width="4.28515625" style="82" customWidth="1"/>
    <col min="9731" max="9731" width="5.5703125" style="82" customWidth="1"/>
    <col min="9732" max="9732" width="5.28515625" style="82" customWidth="1"/>
    <col min="9733" max="9733" width="44.7109375" style="82" customWidth="1"/>
    <col min="9734" max="9735" width="17.28515625" style="82" customWidth="1"/>
    <col min="9736" max="9736" width="16.7109375" style="82" customWidth="1"/>
    <col min="9737" max="9984" width="11.42578125" style="82"/>
    <col min="9985" max="9986" width="4.28515625" style="82" customWidth="1"/>
    <col min="9987" max="9987" width="5.5703125" style="82" customWidth="1"/>
    <col min="9988" max="9988" width="5.28515625" style="82" customWidth="1"/>
    <col min="9989" max="9989" width="44.7109375" style="82" customWidth="1"/>
    <col min="9990" max="9991" width="17.28515625" style="82" customWidth="1"/>
    <col min="9992" max="9992" width="16.7109375" style="82" customWidth="1"/>
    <col min="9993" max="10240" width="11.42578125" style="82"/>
    <col min="10241" max="10242" width="4.28515625" style="82" customWidth="1"/>
    <col min="10243" max="10243" width="5.5703125" style="82" customWidth="1"/>
    <col min="10244" max="10244" width="5.28515625" style="82" customWidth="1"/>
    <col min="10245" max="10245" width="44.7109375" style="82" customWidth="1"/>
    <col min="10246" max="10247" width="17.28515625" style="82" customWidth="1"/>
    <col min="10248" max="10248" width="16.7109375" style="82" customWidth="1"/>
    <col min="10249" max="10496" width="11.42578125" style="82"/>
    <col min="10497" max="10498" width="4.28515625" style="82" customWidth="1"/>
    <col min="10499" max="10499" width="5.5703125" style="82" customWidth="1"/>
    <col min="10500" max="10500" width="5.28515625" style="82" customWidth="1"/>
    <col min="10501" max="10501" width="44.7109375" style="82" customWidth="1"/>
    <col min="10502" max="10503" width="17.28515625" style="82" customWidth="1"/>
    <col min="10504" max="10504" width="16.7109375" style="82" customWidth="1"/>
    <col min="10505" max="10752" width="11.42578125" style="82"/>
    <col min="10753" max="10754" width="4.28515625" style="82" customWidth="1"/>
    <col min="10755" max="10755" width="5.5703125" style="82" customWidth="1"/>
    <col min="10756" max="10756" width="5.28515625" style="82" customWidth="1"/>
    <col min="10757" max="10757" width="44.7109375" style="82" customWidth="1"/>
    <col min="10758" max="10759" width="17.28515625" style="82" customWidth="1"/>
    <col min="10760" max="10760" width="16.7109375" style="82" customWidth="1"/>
    <col min="10761" max="11008" width="11.42578125" style="82"/>
    <col min="11009" max="11010" width="4.28515625" style="82" customWidth="1"/>
    <col min="11011" max="11011" width="5.5703125" style="82" customWidth="1"/>
    <col min="11012" max="11012" width="5.28515625" style="82" customWidth="1"/>
    <col min="11013" max="11013" width="44.7109375" style="82" customWidth="1"/>
    <col min="11014" max="11015" width="17.28515625" style="82" customWidth="1"/>
    <col min="11016" max="11016" width="16.7109375" style="82" customWidth="1"/>
    <col min="11017" max="11264" width="11.42578125" style="82"/>
    <col min="11265" max="11266" width="4.28515625" style="82" customWidth="1"/>
    <col min="11267" max="11267" width="5.5703125" style="82" customWidth="1"/>
    <col min="11268" max="11268" width="5.28515625" style="82" customWidth="1"/>
    <col min="11269" max="11269" width="44.7109375" style="82" customWidth="1"/>
    <col min="11270" max="11271" width="17.28515625" style="82" customWidth="1"/>
    <col min="11272" max="11272" width="16.7109375" style="82" customWidth="1"/>
    <col min="11273" max="11520" width="11.42578125" style="82"/>
    <col min="11521" max="11522" width="4.28515625" style="82" customWidth="1"/>
    <col min="11523" max="11523" width="5.5703125" style="82" customWidth="1"/>
    <col min="11524" max="11524" width="5.28515625" style="82" customWidth="1"/>
    <col min="11525" max="11525" width="44.7109375" style="82" customWidth="1"/>
    <col min="11526" max="11527" width="17.28515625" style="82" customWidth="1"/>
    <col min="11528" max="11528" width="16.7109375" style="82" customWidth="1"/>
    <col min="11529" max="11776" width="11.42578125" style="82"/>
    <col min="11777" max="11778" width="4.28515625" style="82" customWidth="1"/>
    <col min="11779" max="11779" width="5.5703125" style="82" customWidth="1"/>
    <col min="11780" max="11780" width="5.28515625" style="82" customWidth="1"/>
    <col min="11781" max="11781" width="44.7109375" style="82" customWidth="1"/>
    <col min="11782" max="11783" width="17.28515625" style="82" customWidth="1"/>
    <col min="11784" max="11784" width="16.7109375" style="82" customWidth="1"/>
    <col min="11785" max="12032" width="11.42578125" style="82"/>
    <col min="12033" max="12034" width="4.28515625" style="82" customWidth="1"/>
    <col min="12035" max="12035" width="5.5703125" style="82" customWidth="1"/>
    <col min="12036" max="12036" width="5.28515625" style="82" customWidth="1"/>
    <col min="12037" max="12037" width="44.7109375" style="82" customWidth="1"/>
    <col min="12038" max="12039" width="17.28515625" style="82" customWidth="1"/>
    <col min="12040" max="12040" width="16.7109375" style="82" customWidth="1"/>
    <col min="12041" max="12288" width="11.42578125" style="82"/>
    <col min="12289" max="12290" width="4.28515625" style="82" customWidth="1"/>
    <col min="12291" max="12291" width="5.5703125" style="82" customWidth="1"/>
    <col min="12292" max="12292" width="5.28515625" style="82" customWidth="1"/>
    <col min="12293" max="12293" width="44.7109375" style="82" customWidth="1"/>
    <col min="12294" max="12295" width="17.28515625" style="82" customWidth="1"/>
    <col min="12296" max="12296" width="16.7109375" style="82" customWidth="1"/>
    <col min="12297" max="12544" width="11.42578125" style="82"/>
    <col min="12545" max="12546" width="4.28515625" style="82" customWidth="1"/>
    <col min="12547" max="12547" width="5.5703125" style="82" customWidth="1"/>
    <col min="12548" max="12548" width="5.28515625" style="82" customWidth="1"/>
    <col min="12549" max="12549" width="44.7109375" style="82" customWidth="1"/>
    <col min="12550" max="12551" width="17.28515625" style="82" customWidth="1"/>
    <col min="12552" max="12552" width="16.7109375" style="82" customWidth="1"/>
    <col min="12553" max="12800" width="11.42578125" style="82"/>
    <col min="12801" max="12802" width="4.28515625" style="82" customWidth="1"/>
    <col min="12803" max="12803" width="5.5703125" style="82" customWidth="1"/>
    <col min="12804" max="12804" width="5.28515625" style="82" customWidth="1"/>
    <col min="12805" max="12805" width="44.7109375" style="82" customWidth="1"/>
    <col min="12806" max="12807" width="17.28515625" style="82" customWidth="1"/>
    <col min="12808" max="12808" width="16.7109375" style="82" customWidth="1"/>
    <col min="12809" max="13056" width="11.42578125" style="82"/>
    <col min="13057" max="13058" width="4.28515625" style="82" customWidth="1"/>
    <col min="13059" max="13059" width="5.5703125" style="82" customWidth="1"/>
    <col min="13060" max="13060" width="5.28515625" style="82" customWidth="1"/>
    <col min="13061" max="13061" width="44.7109375" style="82" customWidth="1"/>
    <col min="13062" max="13063" width="17.28515625" style="82" customWidth="1"/>
    <col min="13064" max="13064" width="16.7109375" style="82" customWidth="1"/>
    <col min="13065" max="13312" width="11.42578125" style="82"/>
    <col min="13313" max="13314" width="4.28515625" style="82" customWidth="1"/>
    <col min="13315" max="13315" width="5.5703125" style="82" customWidth="1"/>
    <col min="13316" max="13316" width="5.28515625" style="82" customWidth="1"/>
    <col min="13317" max="13317" width="44.7109375" style="82" customWidth="1"/>
    <col min="13318" max="13319" width="17.28515625" style="82" customWidth="1"/>
    <col min="13320" max="13320" width="16.7109375" style="82" customWidth="1"/>
    <col min="13321" max="13568" width="11.42578125" style="82"/>
    <col min="13569" max="13570" width="4.28515625" style="82" customWidth="1"/>
    <col min="13571" max="13571" width="5.5703125" style="82" customWidth="1"/>
    <col min="13572" max="13572" width="5.28515625" style="82" customWidth="1"/>
    <col min="13573" max="13573" width="44.7109375" style="82" customWidth="1"/>
    <col min="13574" max="13575" width="17.28515625" style="82" customWidth="1"/>
    <col min="13576" max="13576" width="16.7109375" style="82" customWidth="1"/>
    <col min="13577" max="13824" width="11.42578125" style="82"/>
    <col min="13825" max="13826" width="4.28515625" style="82" customWidth="1"/>
    <col min="13827" max="13827" width="5.5703125" style="82" customWidth="1"/>
    <col min="13828" max="13828" width="5.28515625" style="82" customWidth="1"/>
    <col min="13829" max="13829" width="44.7109375" style="82" customWidth="1"/>
    <col min="13830" max="13831" width="17.28515625" style="82" customWidth="1"/>
    <col min="13832" max="13832" width="16.7109375" style="82" customWidth="1"/>
    <col min="13833" max="14080" width="11.42578125" style="82"/>
    <col min="14081" max="14082" width="4.28515625" style="82" customWidth="1"/>
    <col min="14083" max="14083" width="5.5703125" style="82" customWidth="1"/>
    <col min="14084" max="14084" width="5.28515625" style="82" customWidth="1"/>
    <col min="14085" max="14085" width="44.7109375" style="82" customWidth="1"/>
    <col min="14086" max="14087" width="17.28515625" style="82" customWidth="1"/>
    <col min="14088" max="14088" width="16.7109375" style="82" customWidth="1"/>
    <col min="14089" max="14336" width="11.42578125" style="82"/>
    <col min="14337" max="14338" width="4.28515625" style="82" customWidth="1"/>
    <col min="14339" max="14339" width="5.5703125" style="82" customWidth="1"/>
    <col min="14340" max="14340" width="5.28515625" style="82" customWidth="1"/>
    <col min="14341" max="14341" width="44.7109375" style="82" customWidth="1"/>
    <col min="14342" max="14343" width="17.28515625" style="82" customWidth="1"/>
    <col min="14344" max="14344" width="16.7109375" style="82" customWidth="1"/>
    <col min="14345" max="14592" width="11.42578125" style="82"/>
    <col min="14593" max="14594" width="4.28515625" style="82" customWidth="1"/>
    <col min="14595" max="14595" width="5.5703125" style="82" customWidth="1"/>
    <col min="14596" max="14596" width="5.28515625" style="82" customWidth="1"/>
    <col min="14597" max="14597" width="44.7109375" style="82" customWidth="1"/>
    <col min="14598" max="14599" width="17.28515625" style="82" customWidth="1"/>
    <col min="14600" max="14600" width="16.7109375" style="82" customWidth="1"/>
    <col min="14601" max="14848" width="11.42578125" style="82"/>
    <col min="14849" max="14850" width="4.28515625" style="82" customWidth="1"/>
    <col min="14851" max="14851" width="5.5703125" style="82" customWidth="1"/>
    <col min="14852" max="14852" width="5.28515625" style="82" customWidth="1"/>
    <col min="14853" max="14853" width="44.7109375" style="82" customWidth="1"/>
    <col min="14854" max="14855" width="17.28515625" style="82" customWidth="1"/>
    <col min="14856" max="14856" width="16.7109375" style="82" customWidth="1"/>
    <col min="14857" max="15104" width="11.42578125" style="82"/>
    <col min="15105" max="15106" width="4.28515625" style="82" customWidth="1"/>
    <col min="15107" max="15107" width="5.5703125" style="82" customWidth="1"/>
    <col min="15108" max="15108" width="5.28515625" style="82" customWidth="1"/>
    <col min="15109" max="15109" width="44.7109375" style="82" customWidth="1"/>
    <col min="15110" max="15111" width="17.28515625" style="82" customWidth="1"/>
    <col min="15112" max="15112" width="16.7109375" style="82" customWidth="1"/>
    <col min="15113" max="15360" width="11.42578125" style="82"/>
    <col min="15361" max="15362" width="4.28515625" style="82" customWidth="1"/>
    <col min="15363" max="15363" width="5.5703125" style="82" customWidth="1"/>
    <col min="15364" max="15364" width="5.28515625" style="82" customWidth="1"/>
    <col min="15365" max="15365" width="44.7109375" style="82" customWidth="1"/>
    <col min="15366" max="15367" width="17.28515625" style="82" customWidth="1"/>
    <col min="15368" max="15368" width="16.7109375" style="82" customWidth="1"/>
    <col min="15369" max="15616" width="11.42578125" style="82"/>
    <col min="15617" max="15618" width="4.28515625" style="82" customWidth="1"/>
    <col min="15619" max="15619" width="5.5703125" style="82" customWidth="1"/>
    <col min="15620" max="15620" width="5.28515625" style="82" customWidth="1"/>
    <col min="15621" max="15621" width="44.7109375" style="82" customWidth="1"/>
    <col min="15622" max="15623" width="17.28515625" style="82" customWidth="1"/>
    <col min="15624" max="15624" width="16.7109375" style="82" customWidth="1"/>
    <col min="15625" max="15872" width="11.42578125" style="82"/>
    <col min="15873" max="15874" width="4.28515625" style="82" customWidth="1"/>
    <col min="15875" max="15875" width="5.5703125" style="82" customWidth="1"/>
    <col min="15876" max="15876" width="5.28515625" style="82" customWidth="1"/>
    <col min="15877" max="15877" width="44.7109375" style="82" customWidth="1"/>
    <col min="15878" max="15879" width="17.28515625" style="82" customWidth="1"/>
    <col min="15880" max="15880" width="16.7109375" style="82" customWidth="1"/>
    <col min="15881" max="16128" width="11.42578125" style="82"/>
    <col min="16129" max="16130" width="4.28515625" style="82" customWidth="1"/>
    <col min="16131" max="16131" width="5.5703125" style="82" customWidth="1"/>
    <col min="16132" max="16132" width="5.28515625" style="82" customWidth="1"/>
    <col min="16133" max="16133" width="44.7109375" style="82" customWidth="1"/>
    <col min="16134" max="16135" width="17.28515625" style="82" customWidth="1"/>
    <col min="16136" max="16136" width="16.7109375" style="82" customWidth="1"/>
    <col min="16137" max="16384" width="11.42578125" style="82"/>
  </cols>
  <sheetData>
    <row r="1" spans="1:9" s="83" customFormat="1" ht="26.25" customHeight="1" x14ac:dyDescent="0.2">
      <c r="A1" s="239" t="s">
        <v>138</v>
      </c>
      <c r="B1" s="239"/>
      <c r="C1" s="239"/>
      <c r="D1" s="239"/>
      <c r="E1" s="239"/>
      <c r="F1" s="239"/>
      <c r="G1" s="240"/>
      <c r="H1" s="240"/>
    </row>
    <row r="2" spans="1:9" ht="25.5" customHeight="1" x14ac:dyDescent="0.2">
      <c r="A2" s="237"/>
      <c r="B2" s="237"/>
      <c r="C2" s="237"/>
      <c r="D2" s="237"/>
      <c r="E2" s="237"/>
      <c r="F2" s="237"/>
      <c r="G2" s="237"/>
      <c r="H2" s="238"/>
    </row>
    <row r="3" spans="1:9" ht="27.75" customHeight="1" x14ac:dyDescent="0.2">
      <c r="A3" s="241"/>
      <c r="B3" s="242"/>
      <c r="C3" s="242"/>
      <c r="D3" s="242"/>
      <c r="E3" s="243"/>
      <c r="F3" s="88" t="s">
        <v>150</v>
      </c>
      <c r="G3" s="88" t="s">
        <v>146</v>
      </c>
      <c r="H3" s="89" t="s">
        <v>148</v>
      </c>
      <c r="I3" s="84"/>
    </row>
    <row r="4" spans="1:9" ht="27.75" customHeight="1" x14ac:dyDescent="0.2">
      <c r="A4" s="231" t="s">
        <v>139</v>
      </c>
      <c r="B4" s="232"/>
      <c r="C4" s="232"/>
      <c r="D4" s="232"/>
      <c r="E4" s="233"/>
      <c r="F4" s="177">
        <v>10226068.039999999</v>
      </c>
      <c r="G4" s="90">
        <v>8558357.3499999996</v>
      </c>
      <c r="H4" s="90">
        <v>10055457.25</v>
      </c>
      <c r="I4" s="85"/>
    </row>
    <row r="5" spans="1:9" ht="22.5" customHeight="1" x14ac:dyDescent="0.2">
      <c r="A5" s="231" t="s">
        <v>140</v>
      </c>
      <c r="B5" s="232"/>
      <c r="C5" s="232"/>
      <c r="D5" s="232"/>
      <c r="E5" s="233"/>
      <c r="F5" s="177">
        <v>10226068.039999999</v>
      </c>
      <c r="G5" s="90">
        <v>8558357.3499999996</v>
      </c>
      <c r="H5" s="90">
        <v>10055457.25</v>
      </c>
    </row>
    <row r="6" spans="1:9" ht="22.5" customHeight="1" x14ac:dyDescent="0.25">
      <c r="A6" s="234" t="s">
        <v>141</v>
      </c>
      <c r="B6" s="233"/>
      <c r="C6" s="233"/>
      <c r="D6" s="233"/>
      <c r="E6" s="233"/>
      <c r="F6" s="178">
        <v>0</v>
      </c>
      <c r="G6" s="91"/>
      <c r="H6" s="91"/>
    </row>
    <row r="7" spans="1:9" ht="22.5" customHeight="1" x14ac:dyDescent="0.2">
      <c r="A7" s="92" t="s">
        <v>142</v>
      </c>
      <c r="B7" s="86"/>
      <c r="C7" s="86"/>
      <c r="D7" s="86"/>
      <c r="E7" s="86"/>
      <c r="F7" s="177">
        <v>9878149.2300000004</v>
      </c>
      <c r="G7" s="90">
        <v>8558357.3499999996</v>
      </c>
      <c r="H7" s="90">
        <v>10617780.32</v>
      </c>
    </row>
    <row r="8" spans="1:9" ht="22.5" customHeight="1" x14ac:dyDescent="0.2">
      <c r="A8" s="235" t="s">
        <v>143</v>
      </c>
      <c r="B8" s="232"/>
      <c r="C8" s="232"/>
      <c r="D8" s="232"/>
      <c r="E8" s="236"/>
      <c r="F8" s="177">
        <v>8802933.2300000004</v>
      </c>
      <c r="G8" s="90">
        <v>8434357.3499999996</v>
      </c>
      <c r="H8" s="90">
        <v>10160626.77</v>
      </c>
    </row>
    <row r="9" spans="1:9" ht="22.5" customHeight="1" x14ac:dyDescent="0.2">
      <c r="A9" s="234" t="s">
        <v>144</v>
      </c>
      <c r="B9" s="233"/>
      <c r="C9" s="233"/>
      <c r="D9" s="233"/>
      <c r="E9" s="233"/>
      <c r="F9" s="90">
        <v>984216</v>
      </c>
      <c r="G9" s="90">
        <v>120000</v>
      </c>
      <c r="H9" s="90">
        <v>457153.55</v>
      </c>
    </row>
    <row r="10" spans="1:9" ht="22.5" customHeight="1" x14ac:dyDescent="0.2">
      <c r="A10" s="235" t="s">
        <v>145</v>
      </c>
      <c r="B10" s="232"/>
      <c r="C10" s="232"/>
      <c r="D10" s="232"/>
      <c r="E10" s="232"/>
      <c r="F10" s="90">
        <v>347918.81</v>
      </c>
      <c r="G10" s="90">
        <v>0</v>
      </c>
      <c r="H10" s="203" t="s">
        <v>266</v>
      </c>
    </row>
    <row r="11" spans="1:9" ht="25.5" customHeight="1" x14ac:dyDescent="0.2">
      <c r="A11" s="237"/>
      <c r="B11" s="237"/>
      <c r="C11" s="237"/>
      <c r="D11" s="237"/>
      <c r="E11" s="237"/>
      <c r="F11" s="238"/>
      <c r="G11" s="238"/>
      <c r="H11" s="238"/>
    </row>
    <row r="12" spans="1:9" ht="27.75" customHeight="1" x14ac:dyDescent="0.2">
      <c r="A12" s="241"/>
      <c r="B12" s="242"/>
      <c r="C12" s="242"/>
      <c r="D12" s="242"/>
      <c r="E12" s="243"/>
      <c r="F12" s="89" t="str">
        <f>+F3</f>
        <v>Izvršenje 31.12.2021.</v>
      </c>
      <c r="G12" s="88" t="str">
        <f>+G3</f>
        <v>Financijski plan 2022.</v>
      </c>
      <c r="H12" s="89" t="str">
        <f>+H3</f>
        <v>Izvršenje 31.12.2022.</v>
      </c>
    </row>
    <row r="13" spans="1:9" ht="22.5" customHeight="1" x14ac:dyDescent="0.2">
      <c r="A13" s="228" t="s">
        <v>231</v>
      </c>
      <c r="B13" s="229"/>
      <c r="C13" s="229"/>
      <c r="D13" s="229"/>
      <c r="E13" s="230"/>
      <c r="F13" s="93">
        <v>-244001</v>
      </c>
      <c r="G13" s="93">
        <v>103917.38</v>
      </c>
      <c r="H13" s="90">
        <v>188208.13</v>
      </c>
    </row>
    <row r="14" spans="1:9" ht="22.5" customHeight="1" x14ac:dyDescent="0.2">
      <c r="A14" s="227" t="s">
        <v>147</v>
      </c>
      <c r="B14" s="227"/>
      <c r="C14" s="227"/>
      <c r="D14" s="227"/>
      <c r="E14" s="227"/>
      <c r="F14" s="91">
        <v>103917.38</v>
      </c>
      <c r="G14" s="91">
        <v>0</v>
      </c>
      <c r="H14" s="204">
        <v>-374114.94</v>
      </c>
    </row>
  </sheetData>
  <mergeCells count="13">
    <mergeCell ref="A1:H1"/>
    <mergeCell ref="A2:H2"/>
    <mergeCell ref="A4:E4"/>
    <mergeCell ref="A3:E3"/>
    <mergeCell ref="A12:E12"/>
    <mergeCell ref="A14:E14"/>
    <mergeCell ref="A13:E13"/>
    <mergeCell ref="A5:E5"/>
    <mergeCell ref="A6:E6"/>
    <mergeCell ref="A8:E8"/>
    <mergeCell ref="A9:E9"/>
    <mergeCell ref="A10:E10"/>
    <mergeCell ref="A11:H11"/>
  </mergeCells>
  <pageMargins left="0.7" right="0.7" top="0.75" bottom="0.75" header="0.3" footer="0.3"/>
  <pageSetup paperSize="9" fitToHeight="0" orientation="landscape" r:id="rId1"/>
  <headerFooter>
    <oddHeader>&amp;LOSNOVNA ŠKOLA ZMIJAVCI&amp;C
Izvršenje financijskog plana 31.12.2022.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PiR po izv.-progr. i ek. klas.</vt:lpstr>
      <vt:lpstr>PiR ek. klsifikacija</vt:lpstr>
      <vt:lpstr>PiR izvorska klsifikacija</vt:lpstr>
      <vt:lpstr>Opći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2023-04-07T07:01:12Z</dcterms:modified>
</cp:coreProperties>
</file>